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1"/>
  </bookViews>
  <sheets>
    <sheet name="Feriados e Comemorações" sheetId="1" r:id="rId1"/>
    <sheet name="AGENDA DO MÊS" sheetId="2" r:id="rId2"/>
    <sheet name="Malote - Jan14 e Dez13" sheetId="3" r:id="rId3"/>
    <sheet name="GLOSSÁRIO ACCONT" sheetId="4" r:id="rId4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<sst xmlns="http://schemas.openxmlformats.org/spreadsheetml/2006/main" count="317" uniqueCount="158">
  <si>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</si>
  <si>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</si>
  <si>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</si>
  <si>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</si>
  <si>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</si>
  <si>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</si>
  <si>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</si>
  <si>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</si>
  <si>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</si>
  <si>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</si>
  <si>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</si>
  <si>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</si>
  <si>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</si>
  <si>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</si>
  <si>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</si>
  <si>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</si>
  <si>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</si>
  <si>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</si>
  <si>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</si>
  <si>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</si>
  <si>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</si>
  <si>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</si>
  <si>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</si>
  <si>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</si>
  <si>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</si>
  <si>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</si>
  <si>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</si>
  <si>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</si>
  <si>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</si>
  <si>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</si>
  <si>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</si>
  <si>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</si>
  <si>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</si>
  <si>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</si>
  <si>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</si>
  <si>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</si>
  <si>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</si>
  <si>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</si>
  <si>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</si>
  <si>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</si>
  <si>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</si>
  <si>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</si>
  <si>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</si>
  <si>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</si>
  <si>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</si>
  <si>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</si>
  <si>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</si>
  <si>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</si>
  <si>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</si>
  <si>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</si>
  <si>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</si>
  <si>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</si>
  <si>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</si>
  <si>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</si>
  <si>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</si>
  <si>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</si>
  <si>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</si>
  <si>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</si>
  <si>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</si>
  <si>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</si>
  <si>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</si>
  <si>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</si>
  <si>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</si>
  <si>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</si>
  <si>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</si>
  <si>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</si>
  <si>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</si>
  <si>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</si>
  <si>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</si>
  <si>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Feriado Municipal</t>
  </si>
  <si>
    <t>Dia Internacional da Mulher</t>
  </si>
  <si>
    <t>Comemora-se</t>
  </si>
  <si>
    <t>Tradição regional - comemoração/celebração</t>
  </si>
  <si>
    <t>Ramos</t>
  </si>
  <si>
    <t>Tiradentes</t>
  </si>
  <si>
    <t>Páscoa</t>
  </si>
  <si>
    <t>Dia do Trabalho</t>
  </si>
  <si>
    <t>Corpus Christi</t>
  </si>
  <si>
    <t>São João</t>
  </si>
  <si>
    <t>Ascensão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</si>
  <si>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</si>
  <si>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</si>
  <si>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</si>
  <si>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</si>
  <si>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</si>
  <si>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</si>
  <si>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</si>
  <si>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</si>
  <si>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</si>
  <si>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</si>
  <si>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</si>
  <si>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Finados</t>
  </si>
  <si>
    <t>Proclamação da República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</si>
  <si>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</si>
  <si>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</si>
  <si>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</si>
  <si>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</si>
  <si>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</si>
  <si>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</si>
  <si>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</si>
  <si>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DCTF</t>
  </si>
  <si>
    <t>Declaração de Débitos e Créditos Tributários Federais</t>
  </si>
  <si>
    <t>Declaração Eletrônica na qual assume-se as dívidas tributárias com Fisco Federal, demonstrando líquido a recolher após compensãoes/recuperações.</t>
  </si>
  <si>
    <t>Feita com base nos dados e documentos encaminhados `ACCONT e dados da apuração.</t>
  </si>
  <si>
    <t>Espécie de memória de cálculo que serve para lançamento do crédito tributário a favor do Fisco, ou seja, possibilita a cobrança.</t>
  </si>
  <si>
    <t>A não entrega permite embargos fiscais (ex.: CND's) e multa de R$ 200,00/mês.</t>
  </si>
  <si>
    <t>DACON</t>
  </si>
  <si>
    <t>Demonstrativo de apuração das Contribuições Sociais Mensais</t>
  </si>
  <si>
    <t>Declaração Eletrônica na qual demonstra-se a pauração do PIS e COFINS, especialmente identificando-se débitos e créditos (compensãoes/recuperações/não cumulatividade).</t>
  </si>
  <si>
    <t>Memória de cálculo que serve, dentre outros, para cruzamento das retenções sofridas e compesadas/recuperadas, bem como origem e controle dos créditos.</t>
  </si>
  <si>
    <t>Feita com base nos dados e documentos encaminhados ACCONT e dados da apuração.</t>
  </si>
  <si>
    <t>Sexta da Paixão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</si>
  <si>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</si>
  <si>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</si>
  <si>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</si>
  <si>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</si>
  <si>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</si>
  <si>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Assessoria Contábil  - "CTB"</t>
  </si>
  <si>
    <t xml:space="preserve">Assessoria Fiscal/Tributária "FSC" </t>
  </si>
  <si>
    <t>Fone/Fax: 0**98 32362551/3236 3087/32562584/ 8838 0406</t>
  </si>
  <si>
    <t xml:space="preserve">Assessoria Pessoal - "DAP" </t>
  </si>
  <si>
    <t>Assessoria empresarial em geral:</t>
  </si>
  <si>
    <t>Site e chat:</t>
  </si>
  <si>
    <t>Feriado Municipal/Tradição regional - comemoração/celebração</t>
  </si>
  <si>
    <t>Feriado Municipal/Tradição regional - celebração</t>
  </si>
  <si>
    <t>Feriado Municipal/Comemoração/celebração</t>
  </si>
  <si>
    <t>Nota para ADM: Declaram-se recolhimentos federais efetuados. Guias devem ser dispostas em tempo.
A não entrega permite embargos fiscais (ex.: CND's) e multa de R$ 200,00/mês.</t>
  </si>
  <si>
    <t>EM VERMELHO - Recolhimentos $</t>
  </si>
  <si>
    <t xml:space="preserve">ctb@accontsl.com.br </t>
  </si>
  <si>
    <t>fsc@accontsl.com.br</t>
  </si>
  <si>
    <t>dap@accontsl.com.br</t>
  </si>
  <si>
    <t>Ass. Rec Humanos - RH</t>
  </si>
  <si>
    <t>rh@accontsl.com.br</t>
  </si>
  <si>
    <t>Serviço ACCONT Segunda às Sextas 08:15 às 18:00</t>
  </si>
  <si>
    <r>
      <t xml:space="preserve">J A N E I R O / 2 0 1 </t>
    </r>
    <r>
      <rPr>
        <b/>
        <sz val="36"/>
        <color indexed="56"/>
        <rFont val="Arial"/>
        <family val="2"/>
      </rPr>
      <t>4</t>
    </r>
  </si>
  <si>
    <t>Janeiro</t>
  </si>
  <si>
    <t>Março</t>
  </si>
  <si>
    <t>Abril</t>
  </si>
  <si>
    <t>Maio</t>
  </si>
  <si>
    <t>Espírito Santo</t>
  </si>
  <si>
    <t>Santo Antônio</t>
  </si>
  <si>
    <t>São Pedro</t>
  </si>
  <si>
    <t>Junho</t>
  </si>
  <si>
    <t>São Massau e Bumba Boi</t>
  </si>
  <si>
    <t>Assunção de Nossa Sra</t>
  </si>
  <si>
    <t>Agosto</t>
  </si>
  <si>
    <t>Setembro</t>
  </si>
  <si>
    <t>Aniversário ACCONT</t>
  </si>
  <si>
    <t>Comemoração ACCONT</t>
  </si>
  <si>
    <t>Outubro</t>
  </si>
  <si>
    <t>Novembro</t>
  </si>
  <si>
    <t>Todos os Santos</t>
  </si>
  <si>
    <t>Dezembro</t>
  </si>
  <si>
    <t>Imaculada N.Sra.Conceição</t>
  </si>
  <si>
    <t>Datas em negrito - Feriados Oficiais (nacionais ou municipais)</t>
  </si>
  <si>
    <t>Comemoração com Descanso da categoria</t>
  </si>
  <si>
    <t>Nota II : Agenda baseia-se na legislação em vigor em 10/12/2013 e limita-se a assuntos da pauta contábil, fiscal e de adm.de pessoal.</t>
  </si>
  <si>
    <t>remessa eletrônica (site, e-Mail ou fax); ou mesmo integração de sistemas.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</si>
</sst>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[$-F800]dddd\,\ mmmm\ dd\,\ yyyy"/>
  </numFmts>
  <fonts count="95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9"/>
      <name val="Arial"/>
      <family val="2"/>
    </font>
    <font>
      <b/>
      <sz val="24"/>
      <color indexed="12"/>
      <name val="Comic Sans MS"/>
      <family val="4"/>
    </font>
    <font>
      <sz val="24"/>
      <color indexed="12"/>
      <name val="Comic Sans MS"/>
      <family val="4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36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24"/>
      <color indexed="56"/>
      <name val="Arial"/>
      <family val="2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22"/>
      <name val="Arial"/>
      <family val="0"/>
    </font>
    <font>
      <b/>
      <sz val="8"/>
      <color indexed="20"/>
      <name val="Arial"/>
      <family val="0"/>
    </font>
    <font>
      <b/>
      <i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8"/>
      <color indexed="17"/>
      <name val="Arial"/>
      <family val="0"/>
    </font>
    <font>
      <b/>
      <sz val="8"/>
      <color indexed="14"/>
      <name val="Arial"/>
      <family val="0"/>
    </font>
    <font>
      <b/>
      <sz val="8"/>
      <color indexed="57"/>
      <name val="Arial"/>
      <family val="0"/>
    </font>
    <font>
      <b/>
      <sz val="8"/>
      <color indexed="55"/>
      <name val="Arial"/>
      <family val="0"/>
    </font>
    <font>
      <sz val="8"/>
      <color indexed="14"/>
      <name val="Arial"/>
      <family val="0"/>
    </font>
    <font>
      <sz val="8"/>
      <color indexed="12"/>
      <name val="Arial"/>
      <family val="0"/>
    </font>
    <font>
      <b/>
      <sz val="10"/>
      <color indexed="55"/>
      <name val="Arial"/>
      <family val="0"/>
    </font>
    <font>
      <sz val="8"/>
      <color indexed="55"/>
      <name val="Arial"/>
      <family val="0"/>
    </font>
    <font>
      <i/>
      <sz val="9"/>
      <color indexed="55"/>
      <name val="Arial"/>
      <family val="0"/>
    </font>
    <font>
      <i/>
      <sz val="9"/>
      <color indexed="10"/>
      <name val="Arial"/>
      <family val="0"/>
    </font>
    <font>
      <b/>
      <i/>
      <sz val="8"/>
      <color indexed="55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9"/>
      <color indexed="57"/>
      <name val="Arial"/>
      <family val="0"/>
    </font>
    <font>
      <sz val="9"/>
      <color indexed="12"/>
      <name val="Arial"/>
      <family val="0"/>
    </font>
    <font>
      <b/>
      <sz val="9"/>
      <color indexed="23"/>
      <name val="Arial"/>
      <family val="0"/>
    </font>
    <font>
      <b/>
      <i/>
      <sz val="9"/>
      <color indexed="23"/>
      <name val="Arial"/>
      <family val="0"/>
    </font>
    <font>
      <sz val="10"/>
      <color indexed="57"/>
      <name val="Arial"/>
      <family val="0"/>
    </font>
    <font>
      <b/>
      <sz val="8"/>
      <color indexed="23"/>
      <name val="Arial"/>
      <family val="0"/>
    </font>
    <font>
      <sz val="8"/>
      <color indexed="17"/>
      <name val="Arial"/>
      <family val="0"/>
    </font>
    <font>
      <i/>
      <sz val="8"/>
      <color indexed="12"/>
      <name val="Arial"/>
      <family val="0"/>
    </font>
    <font>
      <sz val="8"/>
      <color indexed="57"/>
      <name val="Arial"/>
      <family val="0"/>
    </font>
    <font>
      <b/>
      <sz val="10"/>
      <color indexed="10"/>
      <name val="Calibri"/>
      <family val="0"/>
    </font>
    <font>
      <b/>
      <sz val="10"/>
      <color indexed="17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24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0" xfId="0" applyFont="1" applyAlignment="1">
      <alignment/>
    </xf>
    <xf numFmtId="44" fontId="0" fillId="0" borderId="10" xfId="47" applyFont="1" applyBorder="1" applyAlignment="1">
      <alignment/>
    </xf>
    <xf numFmtId="44" fontId="4" fillId="0" borderId="10" xfId="47" applyFont="1" applyBorder="1" applyAlignment="1">
      <alignment horizontal="center" vertical="top" wrapText="1" shrinkToFit="1"/>
    </xf>
    <xf numFmtId="44" fontId="0" fillId="0" borderId="0" xfId="47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0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92" fillId="35" borderId="0" xfId="0" applyFont="1" applyFill="1" applyAlignment="1">
      <alignment/>
    </xf>
    <xf numFmtId="0" fontId="93" fillId="35" borderId="0" xfId="0" applyFont="1" applyFill="1" applyAlignment="1">
      <alignment/>
    </xf>
    <xf numFmtId="0" fontId="80" fillId="0" borderId="0" xfId="44" applyAlignment="1" applyProtection="1">
      <alignment horizontal="left"/>
      <protection/>
    </xf>
    <xf numFmtId="0" fontId="11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16" fontId="3" fillId="37" borderId="17" xfId="0" applyNumberFormat="1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16" fontId="0" fillId="0" borderId="12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16" fontId="3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16" fontId="3" fillId="0" borderId="0" xfId="0" applyNumberFormat="1" applyFont="1" applyBorder="1" applyAlignment="1">
      <alignment/>
    </xf>
    <xf numFmtId="16" fontId="3" fillId="0" borderId="19" xfId="0" applyNumberFormat="1" applyFont="1" applyBorder="1" applyAlignment="1">
      <alignment/>
    </xf>
    <xf numFmtId="16" fontId="0" fillId="0" borderId="13" xfId="0" applyNumberFormat="1" applyBorder="1" applyAlignment="1">
      <alignment/>
    </xf>
    <xf numFmtId="16" fontId="0" fillId="33" borderId="11" xfId="0" applyNumberFormat="1" applyFill="1" applyBorder="1" applyAlignment="1">
      <alignment/>
    </xf>
    <xf numFmtId="16" fontId="0" fillId="33" borderId="17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" fontId="0" fillId="38" borderId="17" xfId="0" applyNumberFormat="1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/>
    </xf>
    <xf numFmtId="16" fontId="3" fillId="38" borderId="0" xfId="0" applyNumberFormat="1" applyFont="1" applyFill="1" applyBorder="1" applyAlignment="1">
      <alignment/>
    </xf>
    <xf numFmtId="16" fontId="3" fillId="38" borderId="13" xfId="0" applyNumberFormat="1" applyFont="1" applyFill="1" applyBorder="1" applyAlignment="1">
      <alignment/>
    </xf>
    <xf numFmtId="16" fontId="0" fillId="0" borderId="12" xfId="0" applyNumberFormat="1" applyBorder="1" applyAlignment="1">
      <alignment horizontal="center"/>
    </xf>
    <xf numFmtId="16" fontId="3" fillId="33" borderId="17" xfId="0" applyNumberFormat="1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33" borderId="12" xfId="0" applyNumberFormat="1" applyFill="1" applyBorder="1" applyAlignment="1">
      <alignment horizontal="center"/>
    </xf>
    <xf numFmtId="16" fontId="3" fillId="0" borderId="17" xfId="0" applyNumberFormat="1" applyFont="1" applyBorder="1" applyAlignment="1">
      <alignment horizontal="center"/>
    </xf>
    <xf numFmtId="16" fontId="0" fillId="33" borderId="0" xfId="0" applyNumberFormat="1" applyFill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" fontId="0" fillId="38" borderId="17" xfId="0" applyNumberFormat="1" applyFill="1" applyBorder="1" applyAlignment="1">
      <alignment horizontal="center"/>
    </xf>
    <xf numFmtId="16" fontId="3" fillId="38" borderId="0" xfId="0" applyNumberFormat="1" applyFont="1" applyFill="1" applyBorder="1" applyAlignment="1">
      <alignment horizontal="center"/>
    </xf>
    <xf numFmtId="16" fontId="3" fillId="37" borderId="17" xfId="0" applyNumberFormat="1" applyFont="1" applyFill="1" applyBorder="1" applyAlignment="1">
      <alignment horizontal="center"/>
    </xf>
    <xf numFmtId="16" fontId="0" fillId="33" borderId="17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16" fontId="0" fillId="0" borderId="20" xfId="0" applyNumberFormat="1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37" borderId="10" xfId="0" applyFont="1" applyFill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16" fontId="3" fillId="33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0" borderId="19" xfId="0" applyNumberFormat="1" applyBorder="1" applyAlignment="1">
      <alignment/>
    </xf>
    <xf numFmtId="0" fontId="0" fillId="0" borderId="17" xfId="0" applyFont="1" applyBorder="1" applyAlignment="1">
      <alignment/>
    </xf>
    <xf numFmtId="16" fontId="3" fillId="33" borderId="13" xfId="0" applyNumberFormat="1" applyFont="1" applyFill="1" applyBorder="1" applyAlignment="1">
      <alignment/>
    </xf>
    <xf numFmtId="16" fontId="3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16" fontId="3" fillId="33" borderId="12" xfId="0" applyNumberFormat="1" applyFont="1" applyFill="1" applyBorder="1" applyAlignment="1">
      <alignment/>
    </xf>
    <xf numFmtId="16" fontId="0" fillId="33" borderId="12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3" fillId="37" borderId="22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center"/>
    </xf>
    <xf numFmtId="0" fontId="12" fillId="17" borderId="19" xfId="0" applyFont="1" applyFill="1" applyBorder="1" applyAlignment="1">
      <alignment horizontal="center" vertical="center"/>
    </xf>
    <xf numFmtId="0" fontId="12" fillId="17" borderId="17" xfId="0" applyFont="1" applyFill="1" applyBorder="1" applyAlignment="1">
      <alignment horizontal="center" vertical="center"/>
    </xf>
    <xf numFmtId="0" fontId="13" fillId="17" borderId="17" xfId="0" applyFont="1" applyFill="1" applyBorder="1" applyAlignment="1">
      <alignment horizontal="center" vertical="center"/>
    </xf>
    <xf numFmtId="0" fontId="13" fillId="17" borderId="18" xfId="0" applyFont="1" applyFill="1" applyBorder="1" applyAlignment="1">
      <alignment horizontal="center" vertical="center"/>
    </xf>
    <xf numFmtId="0" fontId="94" fillId="17" borderId="11" xfId="0" applyFont="1" applyFill="1" applyBorder="1" applyAlignment="1">
      <alignment horizontal="right" vertical="center"/>
    </xf>
    <xf numFmtId="0" fontId="94" fillId="17" borderId="12" xfId="0" applyFont="1" applyFill="1" applyBorder="1" applyAlignment="1">
      <alignment horizontal="right" vertical="center"/>
    </xf>
    <xf numFmtId="0" fontId="94" fillId="17" borderId="16" xfId="0" applyFont="1" applyFill="1" applyBorder="1" applyAlignment="1">
      <alignment horizontal="right" vertical="center"/>
    </xf>
    <xf numFmtId="17" fontId="8" fillId="34" borderId="24" xfId="0" applyNumberFormat="1" applyFont="1" applyFill="1" applyBorder="1" applyAlignment="1" applyProtection="1">
      <alignment horizontal="center" vertical="center"/>
      <protection locked="0"/>
    </xf>
    <xf numFmtId="17" fontId="8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7" fontId="3" fillId="34" borderId="17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2" xfId="0" applyNumberFormat="1" applyFont="1" applyFill="1" applyBorder="1" applyAlignment="1" applyProtection="1">
      <alignment horizontal="center" vertical="center" wrapText="1"/>
      <protection hidden="1"/>
    </xf>
    <xf numFmtId="17" fontId="3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17" fontId="14" fillId="34" borderId="24" xfId="0" applyNumberFormat="1" applyFont="1" applyFill="1" applyBorder="1" applyAlignment="1" applyProtection="1">
      <alignment horizontal="center" vertical="center"/>
      <protection locked="0"/>
    </xf>
    <xf numFmtId="17" fontId="14" fillId="34" borderId="21" xfId="0" applyNumberFormat="1" applyFont="1" applyFill="1" applyBorder="1" applyAlignment="1" applyProtection="1">
      <alignment horizontal="center" vertical="center"/>
      <protection locked="0"/>
    </xf>
    <xf numFmtId="17" fontId="3" fillId="34" borderId="24" xfId="0" applyNumberFormat="1" applyFont="1" applyFill="1" applyBorder="1" applyAlignment="1" applyProtection="1">
      <alignment horizontal="center" vertical="center"/>
      <protection locked="0"/>
    </xf>
    <xf numFmtId="17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11" fillId="39" borderId="19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ENTIDADES EMPRESARIAIS PRIVADAS EM GERAL DO MA,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exceção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produtores rurais; exportadores; indústrias de cigarros, bebidas, combustíveis e perfumaria; cartórios; entidades financeiras e equiparadas (inclusive factoring's e administradoras de cartões); mineradoras; sociedades investidoras (em outras sociedades); cooperativas; anônimas; fundos de investimentos imobiliários, imobiliárias e cartórios.  </a:t>
          </a:r>
        </a:p>
      </xdr:txBody>
    </xdr:sp>
    <xdr:clientData/>
  </xdr:twoCellAnchor>
  <xdr:twoCellAnchor>
    <xdr:from>
      <xdr:col>2</xdr:col>
      <xdr:colOff>28575</xdr:colOff>
      <xdr:row>12</xdr:row>
      <xdr:rowOff>800100</xdr:rowOff>
    </xdr:from>
    <xdr:to>
      <xdr:col>2</xdr:col>
      <xdr:colOff>1428750</xdr:colOff>
      <xdr:row>12</xdr:row>
      <xdr:rowOff>2095500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28825" y="5715000"/>
          <a:ext cx="140017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DECÊNDIO DO MÊS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ao dia  10 do mês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239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12</xdr:row>
      <xdr:rowOff>762000</xdr:rowOff>
    </xdr:from>
    <xdr:to>
      <xdr:col>4</xdr:col>
      <xdr:colOff>1419225</xdr:colOff>
      <xdr:row>12</xdr:row>
      <xdr:rowOff>2095500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4924425" y="5676900"/>
          <a:ext cx="1390650" cy="13335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666750</xdr:rowOff>
    </xdr:from>
    <xdr:to>
      <xdr:col>1</xdr:col>
      <xdr:colOff>1419225</xdr:colOff>
      <xdr:row>12</xdr:row>
      <xdr:rowOff>1428750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581025" y="5581650"/>
          <a:ext cx="13906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REF. FGs MÊS ANTERIOR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9</xdr:row>
      <xdr:rowOff>9525</xdr:rowOff>
    </xdr:from>
    <xdr:to>
      <xdr:col>6</xdr:col>
      <xdr:colOff>1419225</xdr:colOff>
      <xdr:row>9</xdr:row>
      <xdr:rowOff>638175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7810500" y="3400425"/>
          <a:ext cx="1400175" cy="6286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1</xdr:col>
      <xdr:colOff>28575</xdr:colOff>
      <xdr:row>15</xdr:row>
      <xdr:rowOff>723900</xdr:rowOff>
    </xdr:from>
    <xdr:to>
      <xdr:col>1</xdr:col>
      <xdr:colOff>1419225</xdr:colOff>
      <xdr:row>15</xdr:row>
      <xdr:rowOff>1019175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581025" y="8096250"/>
          <a:ext cx="13906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 do mês anterior
</a:t>
          </a:r>
        </a:p>
      </xdr:txBody>
    </xdr:sp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1419225</xdr:colOff>
      <xdr:row>12</xdr:row>
      <xdr:rowOff>638175</xdr:rowOff>
    </xdr:to>
    <xdr:sp>
      <xdr:nvSpPr>
        <xdr:cNvPr id="8" name="Text Box 214"/>
        <xdr:cNvSpPr txBox="1">
          <a:spLocks noChangeArrowheads="1"/>
        </xdr:cNvSpPr>
      </xdr:nvSpPr>
      <xdr:spPr>
        <a:xfrm>
          <a:off x="581025" y="4933950"/>
          <a:ext cx="1390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15</xdr:row>
      <xdr:rowOff>28575</xdr:rowOff>
    </xdr:from>
    <xdr:to>
      <xdr:col>4</xdr:col>
      <xdr:colOff>1419225</xdr:colOff>
      <xdr:row>15</xdr:row>
      <xdr:rowOff>990600</xdr:rowOff>
    </xdr:to>
    <xdr:sp>
      <xdr:nvSpPr>
        <xdr:cNvPr id="9" name="Text Box 219"/>
        <xdr:cNvSpPr txBox="1">
          <a:spLocks noChangeArrowheads="1"/>
        </xdr:cNvSpPr>
      </xdr:nvSpPr>
      <xdr:spPr>
        <a:xfrm>
          <a:off x="4924425" y="7400925"/>
          <a:ext cx="13906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2.ºDECÊNDIO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 do MÊS</a:t>
          </a:r>
        </a:p>
      </xdr:txBody>
    </xdr:sp>
    <xdr:clientData/>
  </xdr:twoCellAnchor>
  <xdr:twoCellAnchor>
    <xdr:from>
      <xdr:col>3</xdr:col>
      <xdr:colOff>19050</xdr:colOff>
      <xdr:row>12</xdr:row>
      <xdr:rowOff>571500</xdr:rowOff>
    </xdr:from>
    <xdr:to>
      <xdr:col>3</xdr:col>
      <xdr:colOff>1419225</xdr:colOff>
      <xdr:row>12</xdr:row>
      <xdr:rowOff>838200</xdr:rowOff>
    </xdr:to>
    <xdr:sp>
      <xdr:nvSpPr>
        <xdr:cNvPr id="10" name="Text Box 241"/>
        <xdr:cNvSpPr txBox="1">
          <a:spLocks noChangeArrowheads="1"/>
        </xdr:cNvSpPr>
      </xdr:nvSpPr>
      <xdr:spPr>
        <a:xfrm>
          <a:off x="3467100" y="5486400"/>
          <a:ext cx="1400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DIEF/ DIS MA e EFD ICMS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12</xdr:row>
      <xdr:rowOff>1276350</xdr:rowOff>
    </xdr:from>
    <xdr:to>
      <xdr:col>3</xdr:col>
      <xdr:colOff>1419225</xdr:colOff>
      <xdr:row>12</xdr:row>
      <xdr:rowOff>2095500</xdr:rowOff>
    </xdr:to>
    <xdr:sp>
      <xdr:nvSpPr>
        <xdr:cNvPr id="11" name="Text Box 242"/>
        <xdr:cNvSpPr txBox="1">
          <a:spLocks noChangeArrowheads="1"/>
        </xdr:cNvSpPr>
      </xdr:nvSpPr>
      <xdr:spPr>
        <a:xfrm>
          <a:off x="3476625" y="6191250"/>
          <a:ext cx="139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5</xdr:col>
      <xdr:colOff>1228725</xdr:colOff>
      <xdr:row>19</xdr:row>
      <xdr:rowOff>0</xdr:rowOff>
    </xdr:to>
    <xdr:sp>
      <xdr:nvSpPr>
        <xdr:cNvPr id="12" name="Text Box 246"/>
        <xdr:cNvSpPr txBox="1">
          <a:spLocks noChangeArrowheads="1"/>
        </xdr:cNvSpPr>
      </xdr:nvSpPr>
      <xdr:spPr>
        <a:xfrm>
          <a:off x="6372225" y="12392025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FOLHA PARA ACCONT PJ's QUE PAGAM NO 5. DIA ÚTIL   DO MÊS SEGUINTE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1419225</xdr:colOff>
      <xdr:row>15</xdr:row>
      <xdr:rowOff>542925</xdr:rowOff>
    </xdr:to>
    <xdr:sp>
      <xdr:nvSpPr>
        <xdr:cNvPr id="13" name="Text Box 265"/>
        <xdr:cNvSpPr txBox="1">
          <a:spLocks noChangeArrowheads="1"/>
        </xdr:cNvSpPr>
      </xdr:nvSpPr>
      <xdr:spPr>
        <a:xfrm>
          <a:off x="6372225" y="7400925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DEZ13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DEZ/2012</a:t>
          </a:r>
        </a:p>
      </xdr:txBody>
    </xdr:sp>
    <xdr:clientData/>
  </xdr:twoCellAnchor>
  <xdr:twoCellAnchor>
    <xdr:from>
      <xdr:col>1</xdr:col>
      <xdr:colOff>28575</xdr:colOff>
      <xdr:row>15</xdr:row>
      <xdr:rowOff>1047750</xdr:rowOff>
    </xdr:from>
    <xdr:to>
      <xdr:col>1</xdr:col>
      <xdr:colOff>1419225</xdr:colOff>
      <xdr:row>15</xdr:row>
      <xdr:rowOff>1438275</xdr:rowOff>
    </xdr:to>
    <xdr:sp>
      <xdr:nvSpPr>
        <xdr:cNvPr id="14" name="Text Box 273"/>
        <xdr:cNvSpPr txBox="1">
          <a:spLocks noChangeArrowheads="1"/>
        </xdr:cNvSpPr>
      </xdr:nvSpPr>
      <xdr:spPr>
        <a:xfrm>
          <a:off x="581025" y="8420100"/>
          <a:ext cx="13906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DEZ/13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(DEMAIS FATOS E REND.PAGOS EM GERAL NO BR) 
</a:t>
          </a:r>
        </a:p>
      </xdr:txBody>
    </xdr:sp>
    <xdr:clientData/>
  </xdr:twoCellAnchor>
  <xdr:twoCellAnchor>
    <xdr:from>
      <xdr:col>1</xdr:col>
      <xdr:colOff>38100</xdr:colOff>
      <xdr:row>15</xdr:row>
      <xdr:rowOff>1466850</xdr:rowOff>
    </xdr:from>
    <xdr:to>
      <xdr:col>1</xdr:col>
      <xdr:colOff>1419225</xdr:colOff>
      <xdr:row>15</xdr:row>
      <xdr:rowOff>2000250</xdr:rowOff>
    </xdr:to>
    <xdr:sp>
      <xdr:nvSpPr>
        <xdr:cNvPr id="15" name="Text Box 275"/>
        <xdr:cNvSpPr txBox="1">
          <a:spLocks noChangeArrowheads="1"/>
        </xdr:cNvSpPr>
      </xdr:nvSpPr>
      <xdr:spPr>
        <a:xfrm>
          <a:off x="590550" y="8839200"/>
          <a:ext cx="13811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DEZ/2013</a:t>
          </a:r>
        </a:p>
      </xdr:txBody>
    </xdr:sp>
    <xdr:clientData/>
  </xdr:twoCellAnchor>
  <xdr:twoCellAnchor>
    <xdr:from>
      <xdr:col>6</xdr:col>
      <xdr:colOff>28575</xdr:colOff>
      <xdr:row>12</xdr:row>
      <xdr:rowOff>552450</xdr:rowOff>
    </xdr:from>
    <xdr:to>
      <xdr:col>6</xdr:col>
      <xdr:colOff>1409700</xdr:colOff>
      <xdr:row>12</xdr:row>
      <xdr:rowOff>2105025</xdr:rowOff>
    </xdr:to>
    <xdr:sp>
      <xdr:nvSpPr>
        <xdr:cNvPr id="16" name="Text Box 276"/>
        <xdr:cNvSpPr txBox="1">
          <a:spLocks noChangeArrowheads="1"/>
        </xdr:cNvSpPr>
      </xdr:nvSpPr>
      <xdr:spPr>
        <a:xfrm>
          <a:off x="7820025" y="5467350"/>
          <a:ext cx="1381125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1219200</xdr:colOff>
      <xdr:row>10</xdr:row>
      <xdr:rowOff>0</xdr:rowOff>
    </xdr:to>
    <xdr:sp>
      <xdr:nvSpPr>
        <xdr:cNvPr id="17" name="Text Box 297"/>
        <xdr:cNvSpPr txBox="1">
          <a:spLocks noChangeArrowheads="1"/>
        </xdr:cNvSpPr>
      </xdr:nvSpPr>
      <xdr:spPr>
        <a:xfrm>
          <a:off x="3467100" y="45910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18" name="Text Box 298"/>
        <xdr:cNvSpPr txBox="1">
          <a:spLocks noChangeArrowheads="1"/>
        </xdr:cNvSpPr>
      </xdr:nvSpPr>
      <xdr:spPr>
        <a:xfrm>
          <a:off x="7829550" y="45910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1</xdr:col>
      <xdr:colOff>1209675</xdr:colOff>
      <xdr:row>10</xdr:row>
      <xdr:rowOff>0</xdr:rowOff>
    </xdr:to>
    <xdr:sp>
      <xdr:nvSpPr>
        <xdr:cNvPr id="19" name="Text Box 299"/>
        <xdr:cNvSpPr txBox="1">
          <a:spLocks noChangeArrowheads="1"/>
        </xdr:cNvSpPr>
      </xdr:nvSpPr>
      <xdr:spPr>
        <a:xfrm>
          <a:off x="581025" y="459105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20" name="Text Box 301"/>
        <xdr:cNvSpPr txBox="1">
          <a:spLocks noChangeArrowheads="1"/>
        </xdr:cNvSpPr>
      </xdr:nvSpPr>
      <xdr:spPr>
        <a:xfrm>
          <a:off x="7820025" y="45910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1" name="Text Box 302"/>
        <xdr:cNvSpPr txBox="1">
          <a:spLocks noChangeArrowheads="1"/>
        </xdr:cNvSpPr>
      </xdr:nvSpPr>
      <xdr:spPr>
        <a:xfrm>
          <a:off x="6372225" y="45910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2" name="Text Box 303"/>
        <xdr:cNvSpPr txBox="1">
          <a:spLocks noChangeArrowheads="1"/>
        </xdr:cNvSpPr>
      </xdr:nvSpPr>
      <xdr:spPr>
        <a:xfrm>
          <a:off x="6362700" y="45910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18</xdr:row>
      <xdr:rowOff>28575</xdr:rowOff>
    </xdr:from>
    <xdr:to>
      <xdr:col>6</xdr:col>
      <xdr:colOff>1419225</xdr:colOff>
      <xdr:row>18</xdr:row>
      <xdr:rowOff>1314450</xdr:rowOff>
    </xdr:to>
    <xdr:sp>
      <xdr:nvSpPr>
        <xdr:cNvPr id="23" name="Text Box 308"/>
        <xdr:cNvSpPr txBox="1">
          <a:spLocks noChangeArrowheads="1"/>
        </xdr:cNvSpPr>
      </xdr:nvSpPr>
      <xdr:spPr>
        <a:xfrm>
          <a:off x="7810500" y="9753600"/>
          <a:ext cx="1400175" cy="12858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9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9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 ao Resumo da Folha ou do Ponto do mês corrente.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38100</xdr:rowOff>
    </xdr:from>
    <xdr:to>
      <xdr:col>2</xdr:col>
      <xdr:colOff>1428750</xdr:colOff>
      <xdr:row>15</xdr:row>
      <xdr:rowOff>590550</xdr:rowOff>
    </xdr:to>
    <xdr:sp>
      <xdr:nvSpPr>
        <xdr:cNvPr id="24" name="Text Box 317"/>
        <xdr:cNvSpPr txBox="1">
          <a:spLocks noChangeArrowheads="1"/>
        </xdr:cNvSpPr>
      </xdr:nvSpPr>
      <xdr:spPr>
        <a:xfrm>
          <a:off x="2028825" y="7410450"/>
          <a:ext cx="1400175" cy="5524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3</xdr:col>
      <xdr:colOff>28575</xdr:colOff>
      <xdr:row>15</xdr:row>
      <xdr:rowOff>428625</xdr:rowOff>
    </xdr:from>
    <xdr:to>
      <xdr:col>3</xdr:col>
      <xdr:colOff>1428750</xdr:colOff>
      <xdr:row>15</xdr:row>
      <xdr:rowOff>1343025</xdr:rowOff>
    </xdr:to>
    <xdr:sp>
      <xdr:nvSpPr>
        <xdr:cNvPr id="25" name="Text Box 321"/>
        <xdr:cNvSpPr txBox="1">
          <a:spLocks noChangeArrowheads="1"/>
        </xdr:cNvSpPr>
      </xdr:nvSpPr>
      <xdr:spPr>
        <a:xfrm>
          <a:off x="3476625" y="7800975"/>
          <a:ext cx="1400175" cy="923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</a:p>
      </xdr:txBody>
    </xdr:sp>
    <xdr:clientData/>
  </xdr:twoCellAnchor>
  <xdr:twoCellAnchor>
    <xdr:from>
      <xdr:col>5</xdr:col>
      <xdr:colOff>28575</xdr:colOff>
      <xdr:row>15</xdr:row>
      <xdr:rowOff>571500</xdr:rowOff>
    </xdr:from>
    <xdr:to>
      <xdr:col>5</xdr:col>
      <xdr:colOff>1419225</xdr:colOff>
      <xdr:row>15</xdr:row>
      <xdr:rowOff>952500</xdr:rowOff>
    </xdr:to>
    <xdr:sp>
      <xdr:nvSpPr>
        <xdr:cNvPr id="26" name="Text Box 325"/>
        <xdr:cNvSpPr txBox="1">
          <a:spLocks noChangeArrowheads="1"/>
        </xdr:cNvSpPr>
      </xdr:nvSpPr>
      <xdr:spPr>
        <a:xfrm>
          <a:off x="6372225" y="7943850"/>
          <a:ext cx="13906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 DEZ13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2</xdr:col>
      <xdr:colOff>19050</xdr:colOff>
      <xdr:row>12</xdr:row>
      <xdr:rowOff>38100</xdr:rowOff>
    </xdr:from>
    <xdr:to>
      <xdr:col>2</xdr:col>
      <xdr:colOff>1419225</xdr:colOff>
      <xdr:row>12</xdr:row>
      <xdr:rowOff>771525</xdr:rowOff>
    </xdr:to>
    <xdr:sp>
      <xdr:nvSpPr>
        <xdr:cNvPr id="27" name="Text Box 339"/>
        <xdr:cNvSpPr txBox="1">
          <a:spLocks noChangeArrowheads="1"/>
        </xdr:cNvSpPr>
      </xdr:nvSpPr>
      <xdr:spPr>
        <a:xfrm>
          <a:off x="2019300" y="4953000"/>
          <a:ext cx="1400175" cy="7334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&gt;ENVIO DE EXTRATOS BANCÁRIOS E FINANCEIROS CONCILIADOS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9</xdr:row>
      <xdr:rowOff>19050</xdr:rowOff>
    </xdr:from>
    <xdr:to>
      <xdr:col>5</xdr:col>
      <xdr:colOff>1428750</xdr:colOff>
      <xdr:row>9</xdr:row>
      <xdr:rowOff>542925</xdr:rowOff>
    </xdr:to>
    <xdr:sp>
      <xdr:nvSpPr>
        <xdr:cNvPr id="28" name="Text Box 340"/>
        <xdr:cNvSpPr txBox="1">
          <a:spLocks noChangeArrowheads="1"/>
        </xdr:cNvSpPr>
      </xdr:nvSpPr>
      <xdr:spPr>
        <a:xfrm>
          <a:off x="6381750" y="3409950"/>
          <a:ext cx="1390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9</xdr:row>
      <xdr:rowOff>571500</xdr:rowOff>
    </xdr:from>
    <xdr:to>
      <xdr:col>5</xdr:col>
      <xdr:colOff>1428750</xdr:colOff>
      <xdr:row>9</xdr:row>
      <xdr:rowOff>1152525</xdr:rowOff>
    </xdr:to>
    <xdr:sp>
      <xdr:nvSpPr>
        <xdr:cNvPr id="29" name="Text Box 341"/>
        <xdr:cNvSpPr txBox="1">
          <a:spLocks noChangeArrowheads="1"/>
        </xdr:cNvSpPr>
      </xdr:nvSpPr>
      <xdr:spPr>
        <a:xfrm>
          <a:off x="6381750" y="3962400"/>
          <a:ext cx="13906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6</xdr:col>
      <xdr:colOff>19050</xdr:colOff>
      <xdr:row>18</xdr:row>
      <xdr:rowOff>1323975</xdr:rowOff>
    </xdr:from>
    <xdr:to>
      <xdr:col>6</xdr:col>
      <xdr:colOff>1419225</xdr:colOff>
      <xdr:row>18</xdr:row>
      <xdr:rowOff>2647950</xdr:rowOff>
    </xdr:to>
    <xdr:sp>
      <xdr:nvSpPr>
        <xdr:cNvPr id="30" name="Text Box 357"/>
        <xdr:cNvSpPr txBox="1">
          <a:spLocks noChangeArrowheads="1"/>
        </xdr:cNvSpPr>
      </xdr:nvSpPr>
      <xdr:spPr>
        <a:xfrm>
          <a:off x="7810500" y="11049000"/>
          <a:ext cx="1400175" cy="13239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&gt;Adm: geração de saldos estoques, a pagar e receber, com razões individuais, e Pacote PAF e arquivo NF-e do mês anterior
</a:t>
          </a:r>
        </a:p>
      </xdr:txBody>
    </xdr:sp>
    <xdr:clientData/>
  </xdr:twoCellAnchor>
  <xdr:twoCellAnchor>
    <xdr:from>
      <xdr:col>2</xdr:col>
      <xdr:colOff>19050</xdr:colOff>
      <xdr:row>15</xdr:row>
      <xdr:rowOff>619125</xdr:rowOff>
    </xdr:from>
    <xdr:to>
      <xdr:col>2</xdr:col>
      <xdr:colOff>1419225</xdr:colOff>
      <xdr:row>15</xdr:row>
      <xdr:rowOff>1343025</xdr:rowOff>
    </xdr:to>
    <xdr:sp>
      <xdr:nvSpPr>
        <xdr:cNvPr id="31" name="Text Box 358"/>
        <xdr:cNvSpPr txBox="1">
          <a:spLocks noChangeArrowheads="1"/>
        </xdr:cNvSpPr>
      </xdr:nvSpPr>
      <xdr:spPr>
        <a:xfrm>
          <a:off x="2019300" y="7991475"/>
          <a:ext cx="1400175" cy="7334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repasse de serviços pagos de 01 a 15 do mês p/geração de encargos/retenções.</a:t>
          </a:r>
        </a:p>
      </xdr:txBody>
    </xdr:sp>
    <xdr:clientData/>
  </xdr:twoCellAnchor>
  <xdr:twoCellAnchor>
    <xdr:from>
      <xdr:col>2</xdr:col>
      <xdr:colOff>9525</xdr:colOff>
      <xdr:row>15</xdr:row>
      <xdr:rowOff>1381125</xdr:rowOff>
    </xdr:from>
    <xdr:to>
      <xdr:col>2</xdr:col>
      <xdr:colOff>1409700</xdr:colOff>
      <xdr:row>15</xdr:row>
      <xdr:rowOff>2009775</xdr:rowOff>
    </xdr:to>
    <xdr:sp>
      <xdr:nvSpPr>
        <xdr:cNvPr id="32" name="Text Box 360"/>
        <xdr:cNvSpPr txBox="1">
          <a:spLocks noChangeArrowheads="1"/>
        </xdr:cNvSpPr>
      </xdr:nvSpPr>
      <xdr:spPr>
        <a:xfrm>
          <a:off x="2009775" y="8753475"/>
          <a:ext cx="1400175" cy="6286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4</xdr:col>
      <xdr:colOff>28575</xdr:colOff>
      <xdr:row>12</xdr:row>
      <xdr:rowOff>28575</xdr:rowOff>
    </xdr:from>
    <xdr:to>
      <xdr:col>4</xdr:col>
      <xdr:colOff>1419225</xdr:colOff>
      <xdr:row>12</xdr:row>
      <xdr:rowOff>733425</xdr:rowOff>
    </xdr:to>
    <xdr:sp>
      <xdr:nvSpPr>
        <xdr:cNvPr id="33" name="Text Box 361"/>
        <xdr:cNvSpPr txBox="1">
          <a:spLocks noChangeArrowheads="1"/>
        </xdr:cNvSpPr>
      </xdr:nvSpPr>
      <xdr:spPr>
        <a:xfrm>
          <a:off x="4924425" y="4943475"/>
          <a:ext cx="1390650" cy="7048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9</xdr:row>
      <xdr:rowOff>485775</xdr:rowOff>
    </xdr:from>
    <xdr:to>
      <xdr:col>4</xdr:col>
      <xdr:colOff>1438275</xdr:colOff>
      <xdr:row>9</xdr:row>
      <xdr:rowOff>1143000</xdr:rowOff>
    </xdr:to>
    <xdr:sp>
      <xdr:nvSpPr>
        <xdr:cNvPr id="34" name="Text Box 362"/>
        <xdr:cNvSpPr txBox="1">
          <a:spLocks noChangeArrowheads="1"/>
        </xdr:cNvSpPr>
      </xdr:nvSpPr>
      <xdr:spPr>
        <a:xfrm>
          <a:off x="4924425" y="3876675"/>
          <a:ext cx="1409700" cy="657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Data limite para repasse de serviços pagos entre 16 e 30 do mês anterior para geração de encargos/retenções.</a:t>
          </a:r>
        </a:p>
      </xdr:txBody>
    </xdr:sp>
    <xdr:clientData/>
  </xdr:twoCellAnchor>
  <xdr:twoCellAnchor>
    <xdr:from>
      <xdr:col>2</xdr:col>
      <xdr:colOff>38100</xdr:colOff>
      <xdr:row>9</xdr:row>
      <xdr:rowOff>323850</xdr:rowOff>
    </xdr:from>
    <xdr:to>
      <xdr:col>2</xdr:col>
      <xdr:colOff>1419225</xdr:colOff>
      <xdr:row>9</xdr:row>
      <xdr:rowOff>485775</xdr:rowOff>
    </xdr:to>
    <xdr:sp>
      <xdr:nvSpPr>
        <xdr:cNvPr id="35" name="Text Box 380"/>
        <xdr:cNvSpPr txBox="1">
          <a:spLocks noChangeArrowheads="1"/>
        </xdr:cNvSpPr>
      </xdr:nvSpPr>
      <xdr:spPr>
        <a:xfrm>
          <a:off x="2038350" y="3714750"/>
          <a:ext cx="1381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</a:t>
          </a:r>
        </a:p>
      </xdr:txBody>
    </xdr:sp>
    <xdr:clientData/>
  </xdr:twoCellAnchor>
  <xdr:twoCellAnchor>
    <xdr:from>
      <xdr:col>2</xdr:col>
      <xdr:colOff>28575</xdr:colOff>
      <xdr:row>9</xdr:row>
      <xdr:rowOff>704850</xdr:rowOff>
    </xdr:from>
    <xdr:to>
      <xdr:col>2</xdr:col>
      <xdr:colOff>1419225</xdr:colOff>
      <xdr:row>9</xdr:row>
      <xdr:rowOff>1152525</xdr:rowOff>
    </xdr:to>
    <xdr:sp>
      <xdr:nvSpPr>
        <xdr:cNvPr id="36" name="Text Box 381"/>
        <xdr:cNvSpPr txBox="1">
          <a:spLocks noChangeArrowheads="1"/>
        </xdr:cNvSpPr>
      </xdr:nvSpPr>
      <xdr:spPr>
        <a:xfrm>
          <a:off x="2028825" y="4095750"/>
          <a:ext cx="1390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&gt;ENTREGA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9</xdr:row>
      <xdr:rowOff>28575</xdr:rowOff>
    </xdr:from>
    <xdr:to>
      <xdr:col>2</xdr:col>
      <xdr:colOff>1419225</xdr:colOff>
      <xdr:row>9</xdr:row>
      <xdr:rowOff>295275</xdr:rowOff>
    </xdr:to>
    <xdr:sp>
      <xdr:nvSpPr>
        <xdr:cNvPr id="37" name="Text Box 383"/>
        <xdr:cNvSpPr txBox="1">
          <a:spLocks noChangeArrowheads="1"/>
        </xdr:cNvSpPr>
      </xdr:nvSpPr>
      <xdr:spPr>
        <a:xfrm>
          <a:off x="2038350" y="3419475"/>
          <a:ext cx="1381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&gt;GEFIP - DECLARAR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15</xdr:row>
      <xdr:rowOff>514350</xdr:rowOff>
    </xdr:from>
    <xdr:to>
      <xdr:col>1</xdr:col>
      <xdr:colOff>1409700</xdr:colOff>
      <xdr:row>15</xdr:row>
      <xdr:rowOff>704850</xdr:rowOff>
    </xdr:to>
    <xdr:sp>
      <xdr:nvSpPr>
        <xdr:cNvPr id="38" name="Text Box 387"/>
        <xdr:cNvSpPr txBox="1">
          <a:spLocks noChangeArrowheads="1"/>
        </xdr:cNvSpPr>
      </xdr:nvSpPr>
      <xdr:spPr>
        <a:xfrm>
          <a:off x="571500" y="7886700"/>
          <a:ext cx="1390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5</xdr:col>
      <xdr:colOff>19050</xdr:colOff>
      <xdr:row>18</xdr:row>
      <xdr:rowOff>19050</xdr:rowOff>
    </xdr:from>
    <xdr:to>
      <xdr:col>5</xdr:col>
      <xdr:colOff>1419225</xdr:colOff>
      <xdr:row>18</xdr:row>
      <xdr:rowOff>2638425</xdr:rowOff>
    </xdr:to>
    <xdr:sp>
      <xdr:nvSpPr>
        <xdr:cNvPr id="39" name="Text Box 389"/>
        <xdr:cNvSpPr txBox="1">
          <a:spLocks noChangeArrowheads="1"/>
        </xdr:cNvSpPr>
      </xdr:nvSpPr>
      <xdr:spPr>
        <a:xfrm>
          <a:off x="6362700" y="9744075"/>
          <a:ext cx="140017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PRIMEIRA QUINZENA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 MÊS ANTER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EMPREG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IRPJ/CSLL 1.TRIM14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&gt;INSS13. Sal Rem Var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 PATRONAL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&gt;LRF ANUAL SALDO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&gt;Renovaçào SAL FAMÍLIA, Comprov.Freq.Escolar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SN - comunicações de excçusão ou opção.</a:t>
          </a:r>
        </a:p>
      </xdr:txBody>
    </xdr:sp>
    <xdr:clientData/>
  </xdr:twoCellAnchor>
  <xdr:twoCellAnchor>
    <xdr:from>
      <xdr:col>3</xdr:col>
      <xdr:colOff>19050</xdr:colOff>
      <xdr:row>18</xdr:row>
      <xdr:rowOff>361950</xdr:rowOff>
    </xdr:from>
    <xdr:to>
      <xdr:col>3</xdr:col>
      <xdr:colOff>1419225</xdr:colOff>
      <xdr:row>18</xdr:row>
      <xdr:rowOff>2647950</xdr:rowOff>
    </xdr:to>
    <xdr:sp>
      <xdr:nvSpPr>
        <xdr:cNvPr id="40" name="Text Box 390"/>
        <xdr:cNvSpPr txBox="1">
          <a:spLocks noChangeArrowheads="1"/>
        </xdr:cNvSpPr>
      </xdr:nvSpPr>
      <xdr:spPr>
        <a:xfrm>
          <a:off x="3467100" y="10086975"/>
          <a:ext cx="1400175" cy="22860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 30 DIAS</a:t>
          </a:r>
        </a:p>
      </xdr:txBody>
    </xdr:sp>
    <xdr:clientData/>
  </xdr:twoCellAnchor>
  <xdr:twoCellAnchor>
    <xdr:from>
      <xdr:col>1</xdr:col>
      <xdr:colOff>19050</xdr:colOff>
      <xdr:row>15</xdr:row>
      <xdr:rowOff>323850</xdr:rowOff>
    </xdr:from>
    <xdr:to>
      <xdr:col>1</xdr:col>
      <xdr:colOff>1400175</xdr:colOff>
      <xdr:row>15</xdr:row>
      <xdr:rowOff>485775</xdr:rowOff>
    </xdr:to>
    <xdr:sp>
      <xdr:nvSpPr>
        <xdr:cNvPr id="41" name="Text Box 395"/>
        <xdr:cNvSpPr txBox="1">
          <a:spLocks noChangeArrowheads="1"/>
        </xdr:cNvSpPr>
      </xdr:nvSpPr>
      <xdr:spPr>
        <a:xfrm>
          <a:off x="571500" y="7696200"/>
          <a:ext cx="1381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3</xdr:col>
      <xdr:colOff>47625</xdr:colOff>
      <xdr:row>9</xdr:row>
      <xdr:rowOff>28575</xdr:rowOff>
    </xdr:from>
    <xdr:to>
      <xdr:col>3</xdr:col>
      <xdr:colOff>1419225</xdr:colOff>
      <xdr:row>9</xdr:row>
      <xdr:rowOff>885825</xdr:rowOff>
    </xdr:to>
    <xdr:sp>
      <xdr:nvSpPr>
        <xdr:cNvPr id="42" name="Text Box 398"/>
        <xdr:cNvSpPr txBox="1">
          <a:spLocks noChangeArrowheads="1"/>
        </xdr:cNvSpPr>
      </xdr:nvSpPr>
      <xdr:spPr>
        <a:xfrm>
          <a:off x="3495675" y="3419475"/>
          <a:ext cx="13716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RELATÓRIOS INVENTÁRIO e  FINANCEIROS (contas pagas, a pagar, recebidas e a receber) P/ ACCONT.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Obs.: B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ancos conciliados financeiramente.</a:t>
          </a:r>
        </a:p>
      </xdr:txBody>
    </xdr:sp>
    <xdr:clientData/>
  </xdr:twoCellAnchor>
  <xdr:twoCellAnchor>
    <xdr:from>
      <xdr:col>1</xdr:col>
      <xdr:colOff>28575</xdr:colOff>
      <xdr:row>9</xdr:row>
      <xdr:rowOff>28575</xdr:rowOff>
    </xdr:from>
    <xdr:to>
      <xdr:col>1</xdr:col>
      <xdr:colOff>1409700</xdr:colOff>
      <xdr:row>9</xdr:row>
      <xdr:rowOff>1152525</xdr:rowOff>
    </xdr:to>
    <xdr:sp>
      <xdr:nvSpPr>
        <xdr:cNvPr id="43" name="Text Box 399"/>
        <xdr:cNvSpPr txBox="1">
          <a:spLocks noChangeArrowheads="1"/>
        </xdr:cNvSpPr>
      </xdr:nvSpPr>
      <xdr:spPr>
        <a:xfrm>
          <a:off x="581025" y="3419475"/>
          <a:ext cx="13811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DECÊNDIO DO MÊS ANTERIOR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 do mês anterior.
</a:t>
          </a:r>
        </a:p>
      </xdr:txBody>
    </xdr:sp>
    <xdr:clientData/>
  </xdr:twoCellAnchor>
  <xdr:twoCellAnchor>
    <xdr:from>
      <xdr:col>5</xdr:col>
      <xdr:colOff>28575</xdr:colOff>
      <xdr:row>6</xdr:row>
      <xdr:rowOff>28575</xdr:rowOff>
    </xdr:from>
    <xdr:to>
      <xdr:col>5</xdr:col>
      <xdr:colOff>1428750</xdr:colOff>
      <xdr:row>6</xdr:row>
      <xdr:rowOff>1228725</xdr:rowOff>
    </xdr:to>
    <xdr:sp>
      <xdr:nvSpPr>
        <xdr:cNvPr id="44" name="Text Box 402"/>
        <xdr:cNvSpPr txBox="1">
          <a:spLocks noChangeArrowheads="1"/>
        </xdr:cNvSpPr>
      </xdr:nvSpPr>
      <xdr:spPr>
        <a:xfrm>
          <a:off x="6372225" y="1828800"/>
          <a:ext cx="14001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DO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9</xdr:row>
      <xdr:rowOff>666750</xdr:rowOff>
    </xdr:from>
    <xdr:to>
      <xdr:col>6</xdr:col>
      <xdr:colOff>1409700</xdr:colOff>
      <xdr:row>9</xdr:row>
      <xdr:rowOff>1162050</xdr:rowOff>
    </xdr:to>
    <xdr:sp>
      <xdr:nvSpPr>
        <xdr:cNvPr id="45" name="Text Box 404"/>
        <xdr:cNvSpPr txBox="1">
          <a:spLocks noChangeArrowheads="1"/>
        </xdr:cNvSpPr>
      </xdr:nvSpPr>
      <xdr:spPr>
        <a:xfrm>
          <a:off x="7810500" y="4057650"/>
          <a:ext cx="13906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BD's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6</xdr:row>
      <xdr:rowOff>38100</xdr:rowOff>
    </xdr:from>
    <xdr:to>
      <xdr:col>6</xdr:col>
      <xdr:colOff>1400175</xdr:colOff>
      <xdr:row>6</xdr:row>
      <xdr:rowOff>1238250</xdr:rowOff>
    </xdr:to>
    <xdr:sp>
      <xdr:nvSpPr>
        <xdr:cNvPr id="46" name="Text Box 405"/>
        <xdr:cNvSpPr txBox="1">
          <a:spLocks noChangeArrowheads="1"/>
        </xdr:cNvSpPr>
      </xdr:nvSpPr>
      <xdr:spPr>
        <a:xfrm>
          <a:off x="7810500" y="1838325"/>
          <a:ext cx="13811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DE TALÃO FISCAL DE SERVIÇOS IMPRESSO P/ CONTABILIZAR: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(P/PJ's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/SISTEMA INTEGRADO E/OU IMPORTAÇÃO INDISPONÍVEL)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15</xdr:row>
      <xdr:rowOff>990600</xdr:rowOff>
    </xdr:from>
    <xdr:to>
      <xdr:col>5</xdr:col>
      <xdr:colOff>1419225</xdr:colOff>
      <xdr:row>15</xdr:row>
      <xdr:rowOff>2009775</xdr:rowOff>
    </xdr:to>
    <xdr:sp>
      <xdr:nvSpPr>
        <xdr:cNvPr id="47" name="Text Box 407"/>
        <xdr:cNvSpPr txBox="1">
          <a:spLocks noChangeArrowheads="1"/>
        </xdr:cNvSpPr>
      </xdr:nvSpPr>
      <xdr:spPr>
        <a:xfrm>
          <a:off x="6372225" y="8362950"/>
          <a:ext cx="13906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&gt;RESUMO (via e-Mai//site) FOLHA/PONTO PARA ACCONT PJ's QUE PAGAM NO 5.º DIA DO MÊS SUBSEQUENTE
</a:t>
          </a: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4</xdr:col>
      <xdr:colOff>1419225</xdr:colOff>
      <xdr:row>9</xdr:row>
      <xdr:rowOff>457200</xdr:rowOff>
    </xdr:to>
    <xdr:sp>
      <xdr:nvSpPr>
        <xdr:cNvPr id="48" name="Text Box 387"/>
        <xdr:cNvSpPr txBox="1">
          <a:spLocks noChangeArrowheads="1"/>
        </xdr:cNvSpPr>
      </xdr:nvSpPr>
      <xdr:spPr>
        <a:xfrm>
          <a:off x="4924425" y="3419475"/>
          <a:ext cx="13906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REF. FGs MÊS ANTERIOR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(REGIME ST)</a:t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1428750</xdr:colOff>
      <xdr:row>18</xdr:row>
      <xdr:rowOff>1257300</xdr:rowOff>
    </xdr:to>
    <xdr:sp>
      <xdr:nvSpPr>
        <xdr:cNvPr id="49" name="Text Box 360"/>
        <xdr:cNvSpPr txBox="1">
          <a:spLocks noChangeArrowheads="1"/>
        </xdr:cNvSpPr>
      </xdr:nvSpPr>
      <xdr:spPr>
        <a:xfrm>
          <a:off x="2028825" y="9753600"/>
          <a:ext cx="1400175" cy="12287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Comunicar aos empregados agendamento  em FEVEREIRO(escala) para renovação de ASO's ou carteiras de Saúde a vencer a partir de 01/03/2014.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1400175</xdr:colOff>
      <xdr:row>15</xdr:row>
      <xdr:rowOff>295275</xdr:rowOff>
    </xdr:to>
    <xdr:sp>
      <xdr:nvSpPr>
        <xdr:cNvPr id="50" name="Text Box 275"/>
        <xdr:cNvSpPr txBox="1">
          <a:spLocks noChangeArrowheads="1"/>
        </xdr:cNvSpPr>
      </xdr:nvSpPr>
      <xdr:spPr>
        <a:xfrm>
          <a:off x="571500" y="7391400"/>
          <a:ext cx="1381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3</xdr:col>
      <xdr:colOff>38100</xdr:colOff>
      <xdr:row>9</xdr:row>
      <xdr:rowOff>904875</xdr:rowOff>
    </xdr:from>
    <xdr:to>
      <xdr:col>3</xdr:col>
      <xdr:colOff>1419225</xdr:colOff>
      <xdr:row>9</xdr:row>
      <xdr:rowOff>1162050</xdr:rowOff>
    </xdr:to>
    <xdr:sp>
      <xdr:nvSpPr>
        <xdr:cNvPr id="51" name="Text Box 381"/>
        <xdr:cNvSpPr txBox="1">
          <a:spLocks noChangeArrowheads="1"/>
        </xdr:cNvSpPr>
      </xdr:nvSpPr>
      <xdr:spPr>
        <a:xfrm>
          <a:off x="3486150" y="4295775"/>
          <a:ext cx="1381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&gt;DACON NOV/2013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18</xdr:row>
      <xdr:rowOff>28575</xdr:rowOff>
    </xdr:from>
    <xdr:to>
      <xdr:col>3</xdr:col>
      <xdr:colOff>1419225</xdr:colOff>
      <xdr:row>18</xdr:row>
      <xdr:rowOff>342900</xdr:rowOff>
    </xdr:to>
    <xdr:sp>
      <xdr:nvSpPr>
        <xdr:cNvPr id="52" name="Text Box 360"/>
        <xdr:cNvSpPr txBox="1">
          <a:spLocks noChangeArrowheads="1"/>
        </xdr:cNvSpPr>
      </xdr:nvSpPr>
      <xdr:spPr>
        <a:xfrm>
          <a:off x="3467100" y="9753600"/>
          <a:ext cx="1400175" cy="3143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Confirmar escala de férias para mar/2014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28575</xdr:colOff>
      <xdr:row>12</xdr:row>
      <xdr:rowOff>19050</xdr:rowOff>
    </xdr:from>
    <xdr:to>
      <xdr:col>3</xdr:col>
      <xdr:colOff>1409700</xdr:colOff>
      <xdr:row>12</xdr:row>
      <xdr:rowOff>542925</xdr:rowOff>
    </xdr:to>
    <xdr:sp>
      <xdr:nvSpPr>
        <xdr:cNvPr id="53" name="Text Box 241"/>
        <xdr:cNvSpPr txBox="1">
          <a:spLocks noChangeArrowheads="1"/>
        </xdr:cNvSpPr>
      </xdr:nvSpPr>
      <xdr:spPr>
        <a:xfrm>
          <a:off x="3476625" y="4933950"/>
          <a:ext cx="13811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DA EFD CONTRIBUIÇÕES (SPED PIS/COFINS) REF.NOV/2013</a:t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3</xdr:col>
      <xdr:colOff>1409700</xdr:colOff>
      <xdr:row>15</xdr:row>
      <xdr:rowOff>381000</xdr:rowOff>
    </xdr:to>
    <xdr:sp>
      <xdr:nvSpPr>
        <xdr:cNvPr id="54" name="Text Box 217"/>
        <xdr:cNvSpPr txBox="1">
          <a:spLocks noChangeArrowheads="1"/>
        </xdr:cNvSpPr>
      </xdr:nvSpPr>
      <xdr:spPr>
        <a:xfrm>
          <a:off x="3476625" y="7400925"/>
          <a:ext cx="1381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&gt;DCTF mensal NOV2013</a:t>
          </a:r>
        </a:p>
      </xdr:txBody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1428750</xdr:colOff>
      <xdr:row>12</xdr:row>
      <xdr:rowOff>514350</xdr:rowOff>
    </xdr:to>
    <xdr:sp>
      <xdr:nvSpPr>
        <xdr:cNvPr id="55" name="Text Box 240"/>
        <xdr:cNvSpPr txBox="1">
          <a:spLocks noChangeArrowheads="1"/>
        </xdr:cNvSpPr>
      </xdr:nvSpPr>
      <xdr:spPr>
        <a:xfrm>
          <a:off x="7820025" y="4943475"/>
          <a:ext cx="14001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MENSAL/TRIM INDIV., FACULTATIVO  E DOMÉSTICO</a:t>
          </a:r>
        </a:p>
      </xdr:txBody>
    </xdr:sp>
    <xdr:clientData/>
  </xdr:twoCellAnchor>
  <xdr:twoCellAnchor>
    <xdr:from>
      <xdr:col>5</xdr:col>
      <xdr:colOff>19050</xdr:colOff>
      <xdr:row>12</xdr:row>
      <xdr:rowOff>28575</xdr:rowOff>
    </xdr:from>
    <xdr:to>
      <xdr:col>5</xdr:col>
      <xdr:colOff>1409700</xdr:colOff>
      <xdr:row>12</xdr:row>
      <xdr:rowOff>2095500</xdr:rowOff>
    </xdr:to>
    <xdr:sp>
      <xdr:nvSpPr>
        <xdr:cNvPr id="56" name="Text Box 361"/>
        <xdr:cNvSpPr txBox="1">
          <a:spLocks noChangeArrowheads="1"/>
        </xdr:cNvSpPr>
      </xdr:nvSpPr>
      <xdr:spPr>
        <a:xfrm>
          <a:off x="6362700" y="4943475"/>
          <a:ext cx="1390650" cy="20669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entrega de propostas para R &amp; S ao RH para admissão no mês corrente.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&gt;Data limite para gerências comunicarem desligamentos SJC dentro do  mês corrente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1457325</xdr:rowOff>
    </xdr:from>
    <xdr:to>
      <xdr:col>1</xdr:col>
      <xdr:colOff>1419225</xdr:colOff>
      <xdr:row>12</xdr:row>
      <xdr:rowOff>2085975</xdr:rowOff>
    </xdr:to>
    <xdr:sp>
      <xdr:nvSpPr>
        <xdr:cNvPr id="57" name="Text Box 361"/>
        <xdr:cNvSpPr txBox="1">
          <a:spLocks noChangeArrowheads="1"/>
        </xdr:cNvSpPr>
      </xdr:nvSpPr>
      <xdr:spPr>
        <a:xfrm>
          <a:off x="581025" y="6372225"/>
          <a:ext cx="1390650" cy="628650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s/ Contratos de trabalho vencíveis no 3.º decêndio</a:t>
          </a:r>
        </a:p>
      </xdr:txBody>
    </xdr:sp>
    <xdr:clientData/>
  </xdr:twoCellAnchor>
  <xdr:twoCellAnchor>
    <xdr:from>
      <xdr:col>4</xdr:col>
      <xdr:colOff>9525</xdr:colOff>
      <xdr:row>6</xdr:row>
      <xdr:rowOff>28575</xdr:rowOff>
    </xdr:from>
    <xdr:to>
      <xdr:col>4</xdr:col>
      <xdr:colOff>1400175</xdr:colOff>
      <xdr:row>6</xdr:row>
      <xdr:rowOff>1238250</xdr:rowOff>
    </xdr:to>
    <xdr:sp>
      <xdr:nvSpPr>
        <xdr:cNvPr id="58" name="Text Box 361"/>
        <xdr:cNvSpPr txBox="1">
          <a:spLocks noChangeArrowheads="1"/>
        </xdr:cNvSpPr>
      </xdr:nvSpPr>
      <xdr:spPr>
        <a:xfrm>
          <a:off x="4905375" y="1828800"/>
          <a:ext cx="1390650" cy="120967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AVALIAÇÃO dos Contratos de trabalho vencíveis no 2.º decêndio</a:t>
          </a:r>
        </a:p>
      </xdr:txBody>
    </xdr:sp>
    <xdr:clientData/>
  </xdr:twoCellAnchor>
  <xdr:twoCellAnchor>
    <xdr:from>
      <xdr:col>3</xdr:col>
      <xdr:colOff>38100</xdr:colOff>
      <xdr:row>15</xdr:row>
      <xdr:rowOff>1390650</xdr:rowOff>
    </xdr:from>
    <xdr:to>
      <xdr:col>3</xdr:col>
      <xdr:colOff>1419225</xdr:colOff>
      <xdr:row>15</xdr:row>
      <xdr:rowOff>2009775</xdr:rowOff>
    </xdr:to>
    <xdr:sp>
      <xdr:nvSpPr>
        <xdr:cNvPr id="59" name="Text Box 361"/>
        <xdr:cNvSpPr txBox="1">
          <a:spLocks noChangeArrowheads="1"/>
        </xdr:cNvSpPr>
      </xdr:nvSpPr>
      <xdr:spPr>
        <a:xfrm>
          <a:off x="3486150" y="8763000"/>
          <a:ext cx="1381125" cy="619125"/>
        </a:xfrm>
        <a:prstGeom prst="rect">
          <a:avLst/>
        </a:prstGeom>
        <a:solidFill>
          <a:srgbClr val="FCD5B5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&gt;Gerências devem dispor Contratos de trabalho vencíveis no 1.º decêndio do mês seguinte.</a:t>
          </a:r>
        </a:p>
      </xdr:txBody>
    </xdr:sp>
    <xdr:clientData/>
  </xdr:twoCellAnchor>
  <xdr:twoCellAnchor>
    <xdr:from>
      <xdr:col>2</xdr:col>
      <xdr:colOff>38100</xdr:colOff>
      <xdr:row>9</xdr:row>
      <xdr:rowOff>514350</xdr:rowOff>
    </xdr:from>
    <xdr:to>
      <xdr:col>2</xdr:col>
      <xdr:colOff>1419225</xdr:colOff>
      <xdr:row>9</xdr:row>
      <xdr:rowOff>666750</xdr:rowOff>
    </xdr:to>
    <xdr:sp>
      <xdr:nvSpPr>
        <xdr:cNvPr id="60" name="Text Box 380"/>
        <xdr:cNvSpPr txBox="1">
          <a:spLocks noChangeArrowheads="1"/>
        </xdr:cNvSpPr>
      </xdr:nvSpPr>
      <xdr:spPr>
        <a:xfrm>
          <a:off x="2038350" y="3905250"/>
          <a:ext cx="1381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&gt;13.SAL REM VARIÁVEL</a:t>
          </a:r>
        </a:p>
      </xdr:txBody>
    </xdr:sp>
    <xdr:clientData/>
  </xdr:twoCellAnchor>
  <xdr:twoCellAnchor>
    <xdr:from>
      <xdr:col>3</xdr:col>
      <xdr:colOff>19050</xdr:colOff>
      <xdr:row>12</xdr:row>
      <xdr:rowOff>866775</xdr:rowOff>
    </xdr:from>
    <xdr:to>
      <xdr:col>3</xdr:col>
      <xdr:colOff>1419225</xdr:colOff>
      <xdr:row>12</xdr:row>
      <xdr:rowOff>1257300</xdr:rowOff>
    </xdr:to>
    <xdr:sp>
      <xdr:nvSpPr>
        <xdr:cNvPr id="61" name="Text Box 241"/>
        <xdr:cNvSpPr txBox="1">
          <a:spLocks noChangeArrowheads="1"/>
        </xdr:cNvSpPr>
      </xdr:nvSpPr>
      <xdr:spPr>
        <a:xfrm>
          <a:off x="3467100" y="5781675"/>
          <a:ext cx="1400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&gt;TRANSMISSÃO ARQUIVO SINTEGRA REF.FGs DO MÊS ANTERIOR</a:t>
          </a:r>
        </a:p>
      </xdr:txBody>
    </xdr:sp>
    <xdr:clientData/>
  </xdr:twoCellAnchor>
  <xdr:twoCellAnchor>
    <xdr:from>
      <xdr:col>2</xdr:col>
      <xdr:colOff>28575</xdr:colOff>
      <xdr:row>18</xdr:row>
      <xdr:rowOff>1285875</xdr:rowOff>
    </xdr:from>
    <xdr:to>
      <xdr:col>2</xdr:col>
      <xdr:colOff>1428750</xdr:colOff>
      <xdr:row>18</xdr:row>
      <xdr:rowOff>2657475</xdr:rowOff>
    </xdr:to>
    <xdr:sp>
      <xdr:nvSpPr>
        <xdr:cNvPr id="62" name="Text Box 390"/>
        <xdr:cNvSpPr txBox="1">
          <a:spLocks noChangeArrowheads="1"/>
        </xdr:cNvSpPr>
      </xdr:nvSpPr>
      <xdr:spPr>
        <a:xfrm>
          <a:off x="2028825" y="11010900"/>
          <a:ext cx="1400175" cy="13716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Obter com SEMST Mapa de riscos e acidentes para envio ao MTE até 31/01/2014</a:t>
          </a:r>
        </a:p>
      </xdr:txBody>
    </xdr:sp>
    <xdr:clientData/>
  </xdr:twoCellAnchor>
  <xdr:twoCellAnchor>
    <xdr:from>
      <xdr:col>4</xdr:col>
      <xdr:colOff>28575</xdr:colOff>
      <xdr:row>15</xdr:row>
      <xdr:rowOff>1019175</xdr:rowOff>
    </xdr:from>
    <xdr:to>
      <xdr:col>4</xdr:col>
      <xdr:colOff>1428750</xdr:colOff>
      <xdr:row>15</xdr:row>
      <xdr:rowOff>2000250</xdr:rowOff>
    </xdr:to>
    <xdr:sp>
      <xdr:nvSpPr>
        <xdr:cNvPr id="63" name="Text Box 358"/>
        <xdr:cNvSpPr txBox="1">
          <a:spLocks noChangeArrowheads="1"/>
        </xdr:cNvSpPr>
      </xdr:nvSpPr>
      <xdr:spPr>
        <a:xfrm>
          <a:off x="4924425" y="8391525"/>
          <a:ext cx="1400175" cy="9810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&gt;ADM: Repassar  Infomes de Rendimentos 2013 recebidos  de Inst Financeiras, Agências de Publicidade , Clientes  Tomadores de Serviços Imobiliárias.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sc@accontsl.com.br" TargetMode="External" /><Relationship Id="rId2" Type="http://schemas.openxmlformats.org/officeDocument/2006/relationships/hyperlink" Target="mailto:ctb@accontsl.com.br" TargetMode="External" /><Relationship Id="rId3" Type="http://schemas.openxmlformats.org/officeDocument/2006/relationships/hyperlink" Target="mailto:dap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hyperlink" Target="mailto:rh@accontsl.com.br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D31"/>
  <sheetViews>
    <sheetView showGridLines="0" zoomScalePageLayoutView="0" workbookViewId="0" topLeftCell="Y1">
      <selection activeCell="AB9" sqref="AB9"/>
    </sheetView>
  </sheetViews>
  <sheetFormatPr defaultColWidth="9.140625" defaultRowHeight="12.75"/>
  <cols>
    <col min="1" max="7" width="2.7109375" style="0" hidden="1" customWidth="1"/>
    <col min="8" max="8" width="3.7109375" style="0" hidden="1" customWidth="1"/>
    <col min="9" max="15" width="2.7109375" style="0" hidden="1" customWidth="1"/>
    <col min="16" max="16" width="3.7109375" style="0" hidden="1" customWidth="1"/>
    <col min="17" max="23" width="2.7109375" style="0" hidden="1" customWidth="1"/>
    <col min="24" max="24" width="0" style="0" hidden="1" customWidth="1"/>
    <col min="25" max="25" width="10.421875" style="47" customWidth="1"/>
    <col min="26" max="26" width="10.8515625" style="53" customWidth="1"/>
    <col min="27" max="27" width="13.8515625" style="47" customWidth="1"/>
    <col min="28" max="28" width="26.57421875" style="0" customWidth="1"/>
    <col min="29" max="29" width="54.7109375" style="0" customWidth="1"/>
  </cols>
  <sheetData>
    <row r="1" spans="1:29" ht="12.75">
      <c r="A1" s="114" t="s">
        <v>59</v>
      </c>
      <c r="B1" s="114"/>
      <c r="C1" s="114"/>
      <c r="D1" s="114"/>
      <c r="E1" s="114"/>
      <c r="F1" s="114"/>
      <c r="G1" s="114"/>
      <c r="I1" s="114" t="s">
        <v>60</v>
      </c>
      <c r="J1" s="114"/>
      <c r="K1" s="114"/>
      <c r="L1" s="114"/>
      <c r="M1" s="114"/>
      <c r="N1" s="114"/>
      <c r="O1" s="114"/>
      <c r="Q1" s="114" t="s">
        <v>61</v>
      </c>
      <c r="R1" s="114"/>
      <c r="S1" s="114"/>
      <c r="T1" s="114"/>
      <c r="U1" s="114"/>
      <c r="V1" s="114"/>
      <c r="W1" s="114"/>
      <c r="Y1" s="111" t="s">
        <v>135</v>
      </c>
      <c r="Z1" s="48">
        <v>41640</v>
      </c>
      <c r="AA1" s="88" t="str">
        <f>TEXT(Z1,"dddd")</f>
        <v>quarta-feira</v>
      </c>
      <c r="AB1" s="49" t="s">
        <v>65</v>
      </c>
      <c r="AC1" s="50" t="s">
        <v>67</v>
      </c>
    </row>
    <row r="2" spans="1:29" ht="12.75">
      <c r="A2" t="s">
        <v>55</v>
      </c>
      <c r="B2" t="s">
        <v>56</v>
      </c>
      <c r="C2" t="s">
        <v>57</v>
      </c>
      <c r="D2" t="s">
        <v>58</v>
      </c>
      <c r="E2" t="s">
        <v>58</v>
      </c>
      <c r="F2" t="s">
        <v>56</v>
      </c>
      <c r="G2" t="s">
        <v>56</v>
      </c>
      <c r="I2" t="s">
        <v>55</v>
      </c>
      <c r="J2" t="s">
        <v>56</v>
      </c>
      <c r="K2" t="s">
        <v>57</v>
      </c>
      <c r="L2" t="s">
        <v>58</v>
      </c>
      <c r="M2" t="s">
        <v>58</v>
      </c>
      <c r="N2" t="s">
        <v>56</v>
      </c>
      <c r="O2" t="s">
        <v>56</v>
      </c>
      <c r="Q2" t="s">
        <v>55</v>
      </c>
      <c r="R2" t="s">
        <v>56</v>
      </c>
      <c r="S2" t="s">
        <v>57</v>
      </c>
      <c r="T2" t="s">
        <v>58</v>
      </c>
      <c r="U2" t="s">
        <v>58</v>
      </c>
      <c r="V2" t="s">
        <v>56</v>
      </c>
      <c r="W2" t="s">
        <v>56</v>
      </c>
      <c r="Y2" s="112"/>
      <c r="Z2" s="51">
        <v>41645</v>
      </c>
      <c r="AA2" s="79" t="str">
        <f>TEXT(Z2,"dddd")</f>
        <v>segunda-feira</v>
      </c>
      <c r="AB2" s="3" t="s">
        <v>66</v>
      </c>
      <c r="AC2" s="27" t="s">
        <v>72</v>
      </c>
    </row>
    <row r="3" spans="7:29" ht="12.75">
      <c r="G3" s="28">
        <v>1</v>
      </c>
      <c r="K3">
        <v>1</v>
      </c>
      <c r="L3">
        <f aca="true" t="shared" si="0" ref="K3:O4">K3+1</f>
        <v>2</v>
      </c>
      <c r="M3">
        <f t="shared" si="0"/>
        <v>3</v>
      </c>
      <c r="N3">
        <f t="shared" si="0"/>
        <v>4</v>
      </c>
      <c r="O3">
        <f t="shared" si="0"/>
        <v>5</v>
      </c>
      <c r="S3">
        <v>1</v>
      </c>
      <c r="T3">
        <f aca="true" t="shared" si="1" ref="T3:W4">S3+1</f>
        <v>2</v>
      </c>
      <c r="U3">
        <f t="shared" si="1"/>
        <v>3</v>
      </c>
      <c r="V3">
        <f t="shared" si="1"/>
        <v>4</v>
      </c>
      <c r="W3">
        <f t="shared" si="1"/>
        <v>5</v>
      </c>
      <c r="Y3" s="111" t="s">
        <v>136</v>
      </c>
      <c r="Z3" s="48">
        <v>41702</v>
      </c>
      <c r="AA3" s="80" t="str">
        <f>TEXT(Z3,"dddd")</f>
        <v>terça-feira</v>
      </c>
      <c r="AB3" s="49" t="s">
        <v>68</v>
      </c>
      <c r="AC3" s="50" t="s">
        <v>123</v>
      </c>
    </row>
    <row r="4" spans="1:29" ht="12.75">
      <c r="A4">
        <f>G3+1</f>
        <v>2</v>
      </c>
      <c r="B4">
        <f aca="true" t="shared" si="2" ref="B4:G4">A4+1</f>
        <v>3</v>
      </c>
      <c r="C4">
        <f t="shared" si="2"/>
        <v>4</v>
      </c>
      <c r="D4">
        <f t="shared" si="2"/>
        <v>5</v>
      </c>
      <c r="E4">
        <f t="shared" si="2"/>
        <v>6</v>
      </c>
      <c r="F4">
        <f t="shared" si="2"/>
        <v>7</v>
      </c>
      <c r="G4">
        <f t="shared" si="2"/>
        <v>8</v>
      </c>
      <c r="I4">
        <f>O3+1</f>
        <v>6</v>
      </c>
      <c r="J4">
        <f>I4+1</f>
        <v>7</v>
      </c>
      <c r="K4">
        <f t="shared" si="0"/>
        <v>8</v>
      </c>
      <c r="L4">
        <f t="shared" si="0"/>
        <v>9</v>
      </c>
      <c r="M4">
        <f t="shared" si="0"/>
        <v>10</v>
      </c>
      <c r="N4">
        <f t="shared" si="0"/>
        <v>11</v>
      </c>
      <c r="O4">
        <f t="shared" si="0"/>
        <v>12</v>
      </c>
      <c r="Q4">
        <f>W3+1</f>
        <v>6</v>
      </c>
      <c r="R4">
        <f>Q4+1</f>
        <v>7</v>
      </c>
      <c r="S4">
        <f>R4+1</f>
        <v>8</v>
      </c>
      <c r="T4">
        <f t="shared" si="1"/>
        <v>9</v>
      </c>
      <c r="U4">
        <f t="shared" si="1"/>
        <v>10</v>
      </c>
      <c r="V4">
        <f t="shared" si="1"/>
        <v>11</v>
      </c>
      <c r="W4">
        <f t="shared" si="1"/>
        <v>12</v>
      </c>
      <c r="Y4" s="113"/>
      <c r="Z4" s="52">
        <v>41706</v>
      </c>
      <c r="AA4" s="81" t="str">
        <f>TEXT(Z4,"dddd")</f>
        <v>sábado</v>
      </c>
      <c r="AB4" s="53" t="s">
        <v>70</v>
      </c>
      <c r="AC4" s="54" t="s">
        <v>71</v>
      </c>
    </row>
    <row r="5" spans="1:29" ht="12.75">
      <c r="A5" s="114" t="s">
        <v>62</v>
      </c>
      <c r="B5" s="114"/>
      <c r="C5" s="114"/>
      <c r="D5" s="114"/>
      <c r="E5" s="114"/>
      <c r="F5" s="114"/>
      <c r="G5" s="114"/>
      <c r="I5" s="114" t="s">
        <v>63</v>
      </c>
      <c r="J5" s="114"/>
      <c r="K5" s="114"/>
      <c r="L5" s="114"/>
      <c r="M5" s="114"/>
      <c r="N5" s="114"/>
      <c r="O5" s="114"/>
      <c r="Q5" s="114" t="s">
        <v>64</v>
      </c>
      <c r="R5" s="114"/>
      <c r="S5" s="114"/>
      <c r="T5" s="114"/>
      <c r="U5" s="114"/>
      <c r="V5" s="114"/>
      <c r="W5" s="114"/>
      <c r="Y5" s="111" t="s">
        <v>137</v>
      </c>
      <c r="Z5" s="68">
        <v>41742</v>
      </c>
      <c r="AA5" s="89" t="str">
        <f aca="true" t="shared" si="3" ref="AA5:AA30">TEXT(Z5,"dddd")</f>
        <v>domingo</v>
      </c>
      <c r="AB5" s="49" t="s">
        <v>73</v>
      </c>
      <c r="AC5" s="50" t="s">
        <v>72</v>
      </c>
    </row>
    <row r="6" spans="1:29" ht="12.75">
      <c r="A6" t="e">
        <f>#REF!+1</f>
        <v>#REF!</v>
      </c>
      <c r="B6" t="e">
        <f aca="true" t="shared" si="4" ref="B6:G7">A6+1</f>
        <v>#REF!</v>
      </c>
      <c r="C6" t="e">
        <f t="shared" si="4"/>
        <v>#REF!</v>
      </c>
      <c r="D6" t="e">
        <f t="shared" si="4"/>
        <v>#REF!</v>
      </c>
      <c r="E6" t="e">
        <f t="shared" si="4"/>
        <v>#REF!</v>
      </c>
      <c r="F6" t="e">
        <f t="shared" si="4"/>
        <v>#REF!</v>
      </c>
      <c r="G6" t="e">
        <f t="shared" si="4"/>
        <v>#REF!</v>
      </c>
      <c r="I6" t="e">
        <f>#REF!+1</f>
        <v>#REF!</v>
      </c>
      <c r="J6" t="e">
        <f aca="true" t="shared" si="5" ref="J6:O7">I6+1</f>
        <v>#REF!</v>
      </c>
      <c r="K6" t="e">
        <f t="shared" si="5"/>
        <v>#REF!</v>
      </c>
      <c r="L6" t="e">
        <f t="shared" si="5"/>
        <v>#REF!</v>
      </c>
      <c r="M6" t="e">
        <f t="shared" si="5"/>
        <v>#REF!</v>
      </c>
      <c r="N6" t="e">
        <f t="shared" si="5"/>
        <v>#REF!</v>
      </c>
      <c r="O6" t="e">
        <f t="shared" si="5"/>
        <v>#REF!</v>
      </c>
      <c r="Q6" t="e">
        <f>#REF!+1</f>
        <v>#REF!</v>
      </c>
      <c r="R6" t="e">
        <f aca="true" t="shared" si="6" ref="R6:W7">Q6+1</f>
        <v>#REF!</v>
      </c>
      <c r="S6" t="e">
        <f t="shared" si="6"/>
        <v>#REF!</v>
      </c>
      <c r="T6" t="e">
        <f t="shared" si="6"/>
        <v>#REF!</v>
      </c>
      <c r="U6" t="e">
        <f t="shared" si="6"/>
        <v>#REF!</v>
      </c>
      <c r="V6" t="e">
        <f t="shared" si="6"/>
        <v>#REF!</v>
      </c>
      <c r="W6" t="e">
        <f t="shared" si="6"/>
        <v>#REF!</v>
      </c>
      <c r="Y6" s="113"/>
      <c r="Z6" s="64">
        <v>41747</v>
      </c>
      <c r="AA6" s="85" t="str">
        <f t="shared" si="3"/>
        <v>sexta-feira</v>
      </c>
      <c r="AB6" s="53" t="s">
        <v>111</v>
      </c>
      <c r="AC6" s="54" t="s">
        <v>124</v>
      </c>
    </row>
    <row r="7" spans="1:29" ht="12.75">
      <c r="A7" t="e">
        <f>#REF!+1</f>
        <v>#REF!</v>
      </c>
      <c r="B7" t="e">
        <f t="shared" si="4"/>
        <v>#REF!</v>
      </c>
      <c r="C7" t="e">
        <f t="shared" si="4"/>
        <v>#REF!</v>
      </c>
      <c r="D7" t="e">
        <f t="shared" si="4"/>
        <v>#REF!</v>
      </c>
      <c r="E7" t="e">
        <f t="shared" si="4"/>
        <v>#REF!</v>
      </c>
      <c r="F7" t="e">
        <f t="shared" si="4"/>
        <v>#REF!</v>
      </c>
      <c r="G7" t="e">
        <f t="shared" si="4"/>
        <v>#REF!</v>
      </c>
      <c r="I7" t="e">
        <f>#REF!+1</f>
        <v>#REF!</v>
      </c>
      <c r="J7" t="e">
        <f t="shared" si="5"/>
        <v>#REF!</v>
      </c>
      <c r="K7" t="e">
        <f t="shared" si="5"/>
        <v>#REF!</v>
      </c>
      <c r="L7" t="e">
        <f t="shared" si="5"/>
        <v>#REF!</v>
      </c>
      <c r="M7" t="e">
        <f t="shared" si="5"/>
        <v>#REF!</v>
      </c>
      <c r="N7" t="e">
        <f t="shared" si="5"/>
        <v>#REF!</v>
      </c>
      <c r="O7" t="e">
        <f t="shared" si="5"/>
        <v>#REF!</v>
      </c>
      <c r="Q7" t="e">
        <f>#REF!+1</f>
        <v>#REF!</v>
      </c>
      <c r="R7" t="e">
        <f t="shared" si="6"/>
        <v>#REF!</v>
      </c>
      <c r="S7" t="e">
        <f t="shared" si="6"/>
        <v>#REF!</v>
      </c>
      <c r="T7" t="e">
        <f t="shared" si="6"/>
        <v>#REF!</v>
      </c>
      <c r="U7" t="e">
        <f t="shared" si="6"/>
        <v>#REF!</v>
      </c>
      <c r="V7" t="e">
        <f t="shared" si="6"/>
        <v>#REF!</v>
      </c>
      <c r="W7" t="e">
        <f t="shared" si="6"/>
        <v>#REF!</v>
      </c>
      <c r="Y7" s="113"/>
      <c r="Z7" s="61">
        <v>41749</v>
      </c>
      <c r="AA7" s="84" t="str">
        <f t="shared" si="3"/>
        <v>domingo</v>
      </c>
      <c r="AB7" s="62" t="s">
        <v>75</v>
      </c>
      <c r="AC7" s="63" t="s">
        <v>72</v>
      </c>
    </row>
    <row r="8" spans="1:29" ht="12.75">
      <c r="A8" t="s">
        <v>55</v>
      </c>
      <c r="B8" t="s">
        <v>56</v>
      </c>
      <c r="C8" t="s">
        <v>57</v>
      </c>
      <c r="D8" t="s">
        <v>58</v>
      </c>
      <c r="E8" t="s">
        <v>58</v>
      </c>
      <c r="F8" t="s">
        <v>56</v>
      </c>
      <c r="G8" t="s">
        <v>56</v>
      </c>
      <c r="I8" t="s">
        <v>55</v>
      </c>
      <c r="J8" t="s">
        <v>56</v>
      </c>
      <c r="K8" t="s">
        <v>57</v>
      </c>
      <c r="L8" t="s">
        <v>58</v>
      </c>
      <c r="M8" t="s">
        <v>58</v>
      </c>
      <c r="N8" t="s">
        <v>56</v>
      </c>
      <c r="O8" t="s">
        <v>56</v>
      </c>
      <c r="Q8" t="s">
        <v>55</v>
      </c>
      <c r="R8" t="s">
        <v>56</v>
      </c>
      <c r="S8" t="s">
        <v>57</v>
      </c>
      <c r="T8" t="s">
        <v>58</v>
      </c>
      <c r="U8" t="s">
        <v>58</v>
      </c>
      <c r="V8" t="s">
        <v>56</v>
      </c>
      <c r="W8" t="s">
        <v>56</v>
      </c>
      <c r="Y8" s="113"/>
      <c r="Z8" s="64">
        <v>41750</v>
      </c>
      <c r="AA8" s="85" t="str">
        <f t="shared" si="3"/>
        <v>segunda-feira</v>
      </c>
      <c r="AB8" s="53" t="s">
        <v>74</v>
      </c>
      <c r="AC8" s="54" t="s">
        <v>67</v>
      </c>
    </row>
    <row r="9" spans="1:29" ht="12.75">
      <c r="A9" t="e">
        <f>#REF!+1</f>
        <v>#REF!</v>
      </c>
      <c r="B9" t="e">
        <f aca="true" t="shared" si="7" ref="B9:G9">A9+1</f>
        <v>#REF!</v>
      </c>
      <c r="C9" t="e">
        <f t="shared" si="7"/>
        <v>#REF!</v>
      </c>
      <c r="D9" t="e">
        <f t="shared" si="7"/>
        <v>#REF!</v>
      </c>
      <c r="E9" s="28" t="e">
        <f t="shared" si="7"/>
        <v>#REF!</v>
      </c>
      <c r="F9" s="28" t="e">
        <f t="shared" si="7"/>
        <v>#REF!</v>
      </c>
      <c r="G9" t="e">
        <f t="shared" si="7"/>
        <v>#REF!</v>
      </c>
      <c r="I9" t="e">
        <f>#REF!+1</f>
        <v>#REF!</v>
      </c>
      <c r="J9" t="e">
        <f aca="true" t="shared" si="8" ref="J9:O9">I9+1</f>
        <v>#REF!</v>
      </c>
      <c r="K9" t="e">
        <f t="shared" si="8"/>
        <v>#REF!</v>
      </c>
      <c r="L9" t="e">
        <f t="shared" si="8"/>
        <v>#REF!</v>
      </c>
      <c r="M9" t="e">
        <f t="shared" si="8"/>
        <v>#REF!</v>
      </c>
      <c r="N9" t="e">
        <f t="shared" si="8"/>
        <v>#REF!</v>
      </c>
      <c r="O9" t="e">
        <f t="shared" si="8"/>
        <v>#REF!</v>
      </c>
      <c r="Q9" t="e">
        <f>#REF!+1</f>
        <v>#REF!</v>
      </c>
      <c r="R9" t="e">
        <f aca="true" t="shared" si="9" ref="R9:W9">Q9+1</f>
        <v>#REF!</v>
      </c>
      <c r="S9" t="e">
        <f t="shared" si="9"/>
        <v>#REF!</v>
      </c>
      <c r="T9" t="e">
        <f t="shared" si="9"/>
        <v>#REF!</v>
      </c>
      <c r="U9" s="28" t="e">
        <f t="shared" si="9"/>
        <v>#REF!</v>
      </c>
      <c r="V9" t="e">
        <f t="shared" si="9"/>
        <v>#REF!</v>
      </c>
      <c r="W9" t="e">
        <f t="shared" si="9"/>
        <v>#REF!</v>
      </c>
      <c r="Y9" s="112"/>
      <c r="Z9" s="55">
        <v>41754</v>
      </c>
      <c r="AA9" s="82" t="str">
        <f t="shared" si="3"/>
        <v>sexta-feira</v>
      </c>
      <c r="AB9" s="56" t="s">
        <v>95</v>
      </c>
      <c r="AC9" s="57" t="s">
        <v>96</v>
      </c>
    </row>
    <row r="10" spans="1:29" ht="12.75">
      <c r="A10" t="e">
        <f>G9+1</f>
        <v>#REF!</v>
      </c>
      <c r="B10" t="e">
        <f aca="true" t="shared" si="10" ref="B10:G10">A10+1</f>
        <v>#REF!</v>
      </c>
      <c r="C10" t="e">
        <f t="shared" si="10"/>
        <v>#REF!</v>
      </c>
      <c r="D10" t="e">
        <f t="shared" si="10"/>
        <v>#REF!</v>
      </c>
      <c r="E10" t="e">
        <f t="shared" si="10"/>
        <v>#REF!</v>
      </c>
      <c r="F10" t="e">
        <f t="shared" si="10"/>
        <v>#REF!</v>
      </c>
      <c r="G10" t="e">
        <f t="shared" si="10"/>
        <v>#REF!</v>
      </c>
      <c r="I10" t="e">
        <f>O9+1</f>
        <v>#REF!</v>
      </c>
      <c r="J10" t="e">
        <f>I10+1</f>
        <v>#REF!</v>
      </c>
      <c r="K10" t="e">
        <f>J10+1</f>
        <v>#REF!</v>
      </c>
      <c r="Q10" t="e">
        <f>W9+1</f>
        <v>#REF!</v>
      </c>
      <c r="R10" t="e">
        <f>Q10+1</f>
        <v>#REF!</v>
      </c>
      <c r="S10" t="e">
        <f>R10+1</f>
        <v>#REF!</v>
      </c>
      <c r="T10" s="28" t="e">
        <f>S10+1</f>
        <v>#REF!</v>
      </c>
      <c r="U10" t="e">
        <f>T10+1</f>
        <v>#REF!</v>
      </c>
      <c r="Y10" s="111" t="s">
        <v>138</v>
      </c>
      <c r="Z10" s="65">
        <v>41760</v>
      </c>
      <c r="AA10" s="83" t="str">
        <f t="shared" si="3"/>
        <v>quinta-feira</v>
      </c>
      <c r="AB10" s="59" t="s">
        <v>76</v>
      </c>
      <c r="AC10" s="60" t="s">
        <v>67</v>
      </c>
    </row>
    <row r="11" spans="5:29" ht="12.75">
      <c r="E11" s="28"/>
      <c r="F11" s="28"/>
      <c r="U11" s="28"/>
      <c r="Y11" s="113"/>
      <c r="Z11" s="66">
        <v>41770</v>
      </c>
      <c r="AA11" s="81" t="str">
        <f t="shared" si="3"/>
        <v>domingo</v>
      </c>
      <c r="AB11" s="53" t="s">
        <v>80</v>
      </c>
      <c r="AC11" s="54" t="s">
        <v>72</v>
      </c>
    </row>
    <row r="12" spans="25:29" ht="12.75">
      <c r="Y12" s="112"/>
      <c r="Z12" s="67">
        <v>41788</v>
      </c>
      <c r="AA12" s="82" t="str">
        <f t="shared" si="3"/>
        <v>quinta-feira</v>
      </c>
      <c r="AB12" s="56" t="s">
        <v>79</v>
      </c>
      <c r="AC12" s="57" t="s">
        <v>72</v>
      </c>
    </row>
    <row r="13" spans="25:29" ht="12.75">
      <c r="Y13" s="111" t="s">
        <v>142</v>
      </c>
      <c r="Z13" s="71">
        <v>41798</v>
      </c>
      <c r="AA13" s="86" t="str">
        <f t="shared" si="3"/>
        <v>domingo</v>
      </c>
      <c r="AB13" s="72" t="s">
        <v>139</v>
      </c>
      <c r="AC13" s="73" t="s">
        <v>72</v>
      </c>
    </row>
    <row r="14" spans="25:29" ht="12.75">
      <c r="Y14" s="113"/>
      <c r="Z14" s="61">
        <v>41803</v>
      </c>
      <c r="AA14" s="84" t="str">
        <f t="shared" si="3"/>
        <v>sexta-feira</v>
      </c>
      <c r="AB14" s="69" t="s">
        <v>140</v>
      </c>
      <c r="AC14" s="63" t="s">
        <v>72</v>
      </c>
    </row>
    <row r="15" spans="25:29" ht="12.75">
      <c r="Y15" s="113"/>
      <c r="Z15" s="77">
        <v>41809</v>
      </c>
      <c r="AA15" s="87" t="str">
        <f t="shared" si="3"/>
        <v>quinta-feira</v>
      </c>
      <c r="AB15" s="74" t="s">
        <v>77</v>
      </c>
      <c r="AC15" s="75" t="s">
        <v>69</v>
      </c>
    </row>
    <row r="16" spans="25:29" ht="12.75">
      <c r="Y16" s="113"/>
      <c r="Z16" s="61">
        <v>41814</v>
      </c>
      <c r="AA16" s="84" t="str">
        <f t="shared" si="3"/>
        <v>terça-feira</v>
      </c>
      <c r="AB16" s="69" t="s">
        <v>78</v>
      </c>
      <c r="AC16" s="63" t="s">
        <v>72</v>
      </c>
    </row>
    <row r="17" spans="25:29" ht="12.75">
      <c r="Y17" s="113"/>
      <c r="Z17" s="78">
        <v>41819</v>
      </c>
      <c r="AA17" s="87" t="str">
        <f t="shared" si="3"/>
        <v>domingo</v>
      </c>
      <c r="AB17" s="76" t="s">
        <v>141</v>
      </c>
      <c r="AC17" s="75" t="s">
        <v>69</v>
      </c>
    </row>
    <row r="18" spans="25:29" ht="12.75">
      <c r="Y18" s="112"/>
      <c r="Z18" s="55">
        <v>41820</v>
      </c>
      <c r="AA18" s="82" t="str">
        <f t="shared" si="3"/>
        <v>segunda-feira</v>
      </c>
      <c r="AB18" s="70" t="s">
        <v>143</v>
      </c>
      <c r="AC18" s="63" t="s">
        <v>72</v>
      </c>
    </row>
    <row r="19" spans="25:29" ht="12.75">
      <c r="Y19" s="95" t="s">
        <v>145</v>
      </c>
      <c r="Z19" s="91">
        <v>41866</v>
      </c>
      <c r="AA19" s="92" t="str">
        <f t="shared" si="3"/>
        <v>sexta-feira</v>
      </c>
      <c r="AB19" s="93" t="s">
        <v>144</v>
      </c>
      <c r="AC19" s="94" t="s">
        <v>72</v>
      </c>
    </row>
    <row r="20" spans="1:29" ht="12.75">
      <c r="A20" s="114" t="s">
        <v>81</v>
      </c>
      <c r="B20" s="114"/>
      <c r="C20" s="114"/>
      <c r="D20" s="114"/>
      <c r="E20" s="114"/>
      <c r="F20" s="114"/>
      <c r="G20" s="114"/>
      <c r="I20" s="114" t="s">
        <v>82</v>
      </c>
      <c r="J20" s="114"/>
      <c r="K20" s="114"/>
      <c r="L20" s="114"/>
      <c r="M20" s="114"/>
      <c r="N20" s="114"/>
      <c r="O20" s="114"/>
      <c r="Q20" s="114" t="s">
        <v>83</v>
      </c>
      <c r="R20" s="114"/>
      <c r="S20" s="114"/>
      <c r="T20" s="114"/>
      <c r="U20" s="114"/>
      <c r="V20" s="114"/>
      <c r="W20" s="114"/>
      <c r="Y20" s="111" t="s">
        <v>146</v>
      </c>
      <c r="Z20" s="58">
        <v>41889</v>
      </c>
      <c r="AA20" s="96" t="str">
        <f t="shared" si="3"/>
        <v>domingo</v>
      </c>
      <c r="AB20" s="59" t="s">
        <v>87</v>
      </c>
      <c r="AC20" s="60" t="s">
        <v>67</v>
      </c>
    </row>
    <row r="21" spans="1:29" ht="12.75">
      <c r="A21" t="s">
        <v>55</v>
      </c>
      <c r="B21" t="s">
        <v>56</v>
      </c>
      <c r="C21" t="s">
        <v>57</v>
      </c>
      <c r="D21" t="s">
        <v>58</v>
      </c>
      <c r="E21" t="s">
        <v>58</v>
      </c>
      <c r="F21" t="s">
        <v>56</v>
      </c>
      <c r="G21" t="s">
        <v>56</v>
      </c>
      <c r="I21" t="s">
        <v>55</v>
      </c>
      <c r="J21" t="s">
        <v>56</v>
      </c>
      <c r="K21" t="s">
        <v>57</v>
      </c>
      <c r="L21" t="s">
        <v>58</v>
      </c>
      <c r="M21" t="s">
        <v>58</v>
      </c>
      <c r="N21" t="s">
        <v>56</v>
      </c>
      <c r="O21" t="s">
        <v>56</v>
      </c>
      <c r="Q21" t="s">
        <v>55</v>
      </c>
      <c r="R21" t="s">
        <v>56</v>
      </c>
      <c r="S21" t="s">
        <v>57</v>
      </c>
      <c r="T21" t="s">
        <v>58</v>
      </c>
      <c r="U21" t="s">
        <v>58</v>
      </c>
      <c r="V21" t="s">
        <v>56</v>
      </c>
      <c r="W21" t="s">
        <v>56</v>
      </c>
      <c r="Y21" s="113"/>
      <c r="Z21" s="97">
        <v>41890</v>
      </c>
      <c r="AA21" s="84" t="str">
        <f t="shared" si="3"/>
        <v>segunda-feira</v>
      </c>
      <c r="AB21" s="62" t="s">
        <v>88</v>
      </c>
      <c r="AC21" s="63" t="s">
        <v>69</v>
      </c>
    </row>
    <row r="22" spans="6:29" ht="12.75">
      <c r="F22">
        <v>1</v>
      </c>
      <c r="G22">
        <f>F22+1</f>
        <v>2</v>
      </c>
      <c r="J22">
        <v>1</v>
      </c>
      <c r="K22">
        <f>J22+1</f>
        <v>2</v>
      </c>
      <c r="L22">
        <f>K22+1</f>
        <v>3</v>
      </c>
      <c r="M22">
        <f>L22+1</f>
        <v>4</v>
      </c>
      <c r="N22">
        <f>M22+1</f>
        <v>5</v>
      </c>
      <c r="O22">
        <f>N22+1</f>
        <v>6</v>
      </c>
      <c r="U22">
        <v>1</v>
      </c>
      <c r="V22">
        <f>U22+1</f>
        <v>2</v>
      </c>
      <c r="W22">
        <f>V22+1</f>
        <v>3</v>
      </c>
      <c r="Y22" s="112"/>
      <c r="Z22" s="51">
        <v>41904</v>
      </c>
      <c r="AA22" s="79" t="str">
        <f t="shared" si="3"/>
        <v>segunda-feira</v>
      </c>
      <c r="AB22" s="3" t="s">
        <v>94</v>
      </c>
      <c r="AC22" s="27" t="s">
        <v>96</v>
      </c>
    </row>
    <row r="23" spans="1:29" ht="12.75">
      <c r="A23" t="s">
        <v>84</v>
      </c>
      <c r="I23" t="s">
        <v>85</v>
      </c>
      <c r="Q23" t="s">
        <v>86</v>
      </c>
      <c r="Y23" s="111" t="s">
        <v>149</v>
      </c>
      <c r="Z23" s="48">
        <v>41924</v>
      </c>
      <c r="AA23" s="89" t="str">
        <f t="shared" si="3"/>
        <v>domingo</v>
      </c>
      <c r="AB23" s="49" t="s">
        <v>89</v>
      </c>
      <c r="AC23" s="50" t="s">
        <v>125</v>
      </c>
    </row>
    <row r="24" spans="1:29" ht="12.75">
      <c r="A24" s="46"/>
      <c r="B24" s="46"/>
      <c r="C24" s="46"/>
      <c r="D24" s="46"/>
      <c r="E24" s="46"/>
      <c r="F24" s="46"/>
      <c r="G24" s="46"/>
      <c r="I24" s="46"/>
      <c r="J24" s="46"/>
      <c r="K24" s="46"/>
      <c r="L24" s="46"/>
      <c r="M24" s="46"/>
      <c r="N24" s="46"/>
      <c r="O24" s="46"/>
      <c r="Q24" s="46"/>
      <c r="R24" s="46"/>
      <c r="S24" s="46"/>
      <c r="T24" s="46"/>
      <c r="U24" s="46"/>
      <c r="V24" s="46"/>
      <c r="W24" s="46"/>
      <c r="Y24" s="113"/>
      <c r="Z24" s="52">
        <v>41927</v>
      </c>
      <c r="AA24" s="81" t="str">
        <f t="shared" si="3"/>
        <v>quarta-feira</v>
      </c>
      <c r="AB24" s="99" t="s">
        <v>147</v>
      </c>
      <c r="AC24" s="98" t="s">
        <v>148</v>
      </c>
    </row>
    <row r="25" spans="1:29" ht="12.75">
      <c r="A25" t="s">
        <v>55</v>
      </c>
      <c r="B25" t="s">
        <v>56</v>
      </c>
      <c r="C25" t="s">
        <v>57</v>
      </c>
      <c r="D25" t="s">
        <v>58</v>
      </c>
      <c r="E25" t="s">
        <v>58</v>
      </c>
      <c r="F25" t="s">
        <v>56</v>
      </c>
      <c r="G25" t="s">
        <v>56</v>
      </c>
      <c r="I25" t="s">
        <v>55</v>
      </c>
      <c r="J25" t="s">
        <v>56</v>
      </c>
      <c r="K25" t="s">
        <v>57</v>
      </c>
      <c r="L25" t="s">
        <v>58</v>
      </c>
      <c r="M25" t="s">
        <v>58</v>
      </c>
      <c r="N25" t="s">
        <v>56</v>
      </c>
      <c r="O25" t="s">
        <v>56</v>
      </c>
      <c r="Q25" t="s">
        <v>55</v>
      </c>
      <c r="R25" t="s">
        <v>56</v>
      </c>
      <c r="S25" t="s">
        <v>57</v>
      </c>
      <c r="T25" t="s">
        <v>58</v>
      </c>
      <c r="U25" t="s">
        <v>58</v>
      </c>
      <c r="V25" t="s">
        <v>56</v>
      </c>
      <c r="W25" t="s">
        <v>56</v>
      </c>
      <c r="Y25" s="112"/>
      <c r="Z25" s="107">
        <v>41932</v>
      </c>
      <c r="AA25" s="82" t="str">
        <f t="shared" si="3"/>
        <v>segunda-feira</v>
      </c>
      <c r="AB25" s="56" t="s">
        <v>90</v>
      </c>
      <c r="AC25" s="108" t="s">
        <v>155</v>
      </c>
    </row>
    <row r="26" spans="7:29" ht="12.75">
      <c r="G26">
        <v>1</v>
      </c>
      <c r="K26">
        <v>1</v>
      </c>
      <c r="L26" s="28">
        <f>K26+1</f>
        <v>2</v>
      </c>
      <c r="M26">
        <f>L26+1</f>
        <v>3</v>
      </c>
      <c r="N26">
        <f>M26+1</f>
        <v>4</v>
      </c>
      <c r="O26">
        <f>N26+1</f>
        <v>5</v>
      </c>
      <c r="U26">
        <v>1</v>
      </c>
      <c r="V26">
        <f>U26+1</f>
        <v>2</v>
      </c>
      <c r="W26">
        <f>V26+1</f>
        <v>3</v>
      </c>
      <c r="Y26" s="111" t="s">
        <v>150</v>
      </c>
      <c r="Z26" s="100">
        <v>41944</v>
      </c>
      <c r="AA26" s="96" t="str">
        <f t="shared" si="3"/>
        <v>sábado</v>
      </c>
      <c r="AB26" s="101" t="s">
        <v>151</v>
      </c>
      <c r="AC26" s="60" t="s">
        <v>72</v>
      </c>
    </row>
    <row r="27" spans="1:29" ht="12.75">
      <c r="A27">
        <f>G26+1</f>
        <v>2</v>
      </c>
      <c r="B27">
        <f aca="true" t="shared" si="11" ref="B27:G27">A27+1</f>
        <v>3</v>
      </c>
      <c r="C27">
        <f t="shared" si="11"/>
        <v>4</v>
      </c>
      <c r="D27">
        <f t="shared" si="11"/>
        <v>5</v>
      </c>
      <c r="E27">
        <f t="shared" si="11"/>
        <v>6</v>
      </c>
      <c r="F27">
        <f t="shared" si="11"/>
        <v>7</v>
      </c>
      <c r="G27">
        <f t="shared" si="11"/>
        <v>8</v>
      </c>
      <c r="I27">
        <f>O26+1</f>
        <v>6</v>
      </c>
      <c r="J27">
        <f aca="true" t="shared" si="12" ref="J27:O27">I27+1</f>
        <v>7</v>
      </c>
      <c r="K27">
        <f t="shared" si="12"/>
        <v>8</v>
      </c>
      <c r="L27">
        <f t="shared" si="12"/>
        <v>9</v>
      </c>
      <c r="M27">
        <f t="shared" si="12"/>
        <v>10</v>
      </c>
      <c r="N27">
        <f t="shared" si="12"/>
        <v>11</v>
      </c>
      <c r="O27">
        <f t="shared" si="12"/>
        <v>12</v>
      </c>
      <c r="Q27">
        <f>W26+1</f>
        <v>4</v>
      </c>
      <c r="R27">
        <f>Q27+1</f>
        <v>5</v>
      </c>
      <c r="S27">
        <f>R27+1</f>
        <v>6</v>
      </c>
      <c r="T27">
        <f>S27+1</f>
        <v>7</v>
      </c>
      <c r="U27" s="28">
        <f>T27+1</f>
        <v>8</v>
      </c>
      <c r="V27">
        <f>U27+1</f>
        <v>9</v>
      </c>
      <c r="W27">
        <f>V27+1</f>
        <v>10</v>
      </c>
      <c r="Y27" s="113"/>
      <c r="Z27" s="102">
        <v>41945</v>
      </c>
      <c r="AA27" s="84" t="str">
        <f t="shared" si="3"/>
        <v>domingo</v>
      </c>
      <c r="AB27" s="62" t="s">
        <v>91</v>
      </c>
      <c r="AC27" s="63" t="s">
        <v>67</v>
      </c>
    </row>
    <row r="28" spans="21:29" ht="12.75">
      <c r="U28" s="28"/>
      <c r="Y28" s="112"/>
      <c r="Z28" s="103">
        <v>41958</v>
      </c>
      <c r="AA28" s="79" t="str">
        <f t="shared" si="3"/>
        <v>sábado</v>
      </c>
      <c r="AB28" s="104" t="s">
        <v>92</v>
      </c>
      <c r="AC28" s="105" t="s">
        <v>67</v>
      </c>
    </row>
    <row r="29" spans="1:29" ht="12.75">
      <c r="A29">
        <f>G27+1</f>
        <v>9</v>
      </c>
      <c r="B29">
        <f aca="true" t="shared" si="13" ref="B29:G29">A29+1</f>
        <v>10</v>
      </c>
      <c r="C29">
        <f t="shared" si="13"/>
        <v>11</v>
      </c>
      <c r="D29" s="28">
        <f t="shared" si="13"/>
        <v>12</v>
      </c>
      <c r="E29">
        <f t="shared" si="13"/>
        <v>13</v>
      </c>
      <c r="F29">
        <f t="shared" si="13"/>
        <v>14</v>
      </c>
      <c r="G29">
        <f t="shared" si="13"/>
        <v>15</v>
      </c>
      <c r="I29">
        <f>O27+1</f>
        <v>13</v>
      </c>
      <c r="J29">
        <f aca="true" t="shared" si="14" ref="J29:O29">I29+1</f>
        <v>14</v>
      </c>
      <c r="K29" s="28">
        <f t="shared" si="14"/>
        <v>15</v>
      </c>
      <c r="L29">
        <f t="shared" si="14"/>
        <v>16</v>
      </c>
      <c r="M29">
        <f t="shared" si="14"/>
        <v>17</v>
      </c>
      <c r="N29">
        <f t="shared" si="14"/>
        <v>18</v>
      </c>
      <c r="O29">
        <f t="shared" si="14"/>
        <v>19</v>
      </c>
      <c r="Q29">
        <f>W27+1</f>
        <v>11</v>
      </c>
      <c r="R29">
        <f aca="true" t="shared" si="15" ref="R29:W29">Q29+1</f>
        <v>12</v>
      </c>
      <c r="S29">
        <f t="shared" si="15"/>
        <v>13</v>
      </c>
      <c r="T29">
        <f t="shared" si="15"/>
        <v>14</v>
      </c>
      <c r="U29">
        <f t="shared" si="15"/>
        <v>15</v>
      </c>
      <c r="V29">
        <f t="shared" si="15"/>
        <v>16</v>
      </c>
      <c r="W29">
        <f t="shared" si="15"/>
        <v>17</v>
      </c>
      <c r="Y29" s="111" t="s">
        <v>152</v>
      </c>
      <c r="Z29" s="58">
        <v>41981</v>
      </c>
      <c r="AA29" s="96" t="str">
        <f t="shared" si="3"/>
        <v>segunda-feira</v>
      </c>
      <c r="AB29" s="101" t="s">
        <v>153</v>
      </c>
      <c r="AC29" s="60" t="s">
        <v>69</v>
      </c>
    </row>
    <row r="30" spans="1:30" ht="12.75">
      <c r="A30">
        <f>G29+1</f>
        <v>16</v>
      </c>
      <c r="B30">
        <f aca="true" t="shared" si="16" ref="B30:G30">A30+1</f>
        <v>17</v>
      </c>
      <c r="C30">
        <f t="shared" si="16"/>
        <v>18</v>
      </c>
      <c r="D30">
        <f t="shared" si="16"/>
        <v>19</v>
      </c>
      <c r="E30">
        <f t="shared" si="16"/>
        <v>20</v>
      </c>
      <c r="F30">
        <f t="shared" si="16"/>
        <v>21</v>
      </c>
      <c r="G30">
        <f t="shared" si="16"/>
        <v>22</v>
      </c>
      <c r="I30">
        <f>O29+1</f>
        <v>20</v>
      </c>
      <c r="J30">
        <f aca="true" t="shared" si="17" ref="J30:O30">I30+1</f>
        <v>21</v>
      </c>
      <c r="K30">
        <f t="shared" si="17"/>
        <v>22</v>
      </c>
      <c r="L30">
        <f t="shared" si="17"/>
        <v>23</v>
      </c>
      <c r="M30">
        <f t="shared" si="17"/>
        <v>24</v>
      </c>
      <c r="N30">
        <f t="shared" si="17"/>
        <v>25</v>
      </c>
      <c r="O30">
        <f t="shared" si="17"/>
        <v>26</v>
      </c>
      <c r="Q30">
        <f>W29+1</f>
        <v>18</v>
      </c>
      <c r="R30">
        <f aca="true" t="shared" si="18" ref="R30:W30">Q30+1</f>
        <v>19</v>
      </c>
      <c r="S30">
        <f t="shared" si="18"/>
        <v>20</v>
      </c>
      <c r="T30">
        <f t="shared" si="18"/>
        <v>21</v>
      </c>
      <c r="U30">
        <f t="shared" si="18"/>
        <v>22</v>
      </c>
      <c r="V30">
        <f t="shared" si="18"/>
        <v>23</v>
      </c>
      <c r="W30">
        <f t="shared" si="18"/>
        <v>24</v>
      </c>
      <c r="Y30" s="112"/>
      <c r="Z30" s="106">
        <v>41998</v>
      </c>
      <c r="AA30" s="82" t="str">
        <f t="shared" si="3"/>
        <v>quinta-feira</v>
      </c>
      <c r="AB30" s="56" t="s">
        <v>93</v>
      </c>
      <c r="AC30" s="57" t="s">
        <v>67</v>
      </c>
      <c r="AD30" s="8"/>
    </row>
    <row r="31" ht="12.75">
      <c r="Y31" s="90" t="s">
        <v>154</v>
      </c>
    </row>
  </sheetData>
  <sheetProtection/>
  <mergeCells count="18">
    <mergeCell ref="A20:G20"/>
    <mergeCell ref="I20:O20"/>
    <mergeCell ref="Q20:W20"/>
    <mergeCell ref="Y23:Y25"/>
    <mergeCell ref="Y26:Y28"/>
    <mergeCell ref="Y29:Y30"/>
    <mergeCell ref="A1:G1"/>
    <mergeCell ref="I1:O1"/>
    <mergeCell ref="Q1:W1"/>
    <mergeCell ref="A5:G5"/>
    <mergeCell ref="I5:O5"/>
    <mergeCell ref="Q5:W5"/>
    <mergeCell ref="Y1:Y2"/>
    <mergeCell ref="Y10:Y12"/>
    <mergeCell ref="Y13:Y18"/>
    <mergeCell ref="Y5:Y9"/>
    <mergeCell ref="Y3:Y4"/>
    <mergeCell ref="Y20:Y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showGridLines="0"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115" t="s">
        <v>7</v>
      </c>
      <c r="B1" s="116"/>
      <c r="C1" s="117"/>
      <c r="D1" s="117"/>
      <c r="E1" s="117"/>
      <c r="F1" s="117"/>
      <c r="G1" s="118"/>
    </row>
    <row r="2" spans="1:7" ht="38.25" customHeight="1">
      <c r="A2" s="119" t="s">
        <v>134</v>
      </c>
      <c r="B2" s="120"/>
      <c r="C2" s="120"/>
      <c r="D2" s="120"/>
      <c r="E2" s="120"/>
      <c r="F2" s="120"/>
      <c r="G2" s="121"/>
    </row>
    <row r="3" spans="1:7" s="8" customFormat="1" ht="4.5" customHeight="1">
      <c r="A3" s="5"/>
      <c r="B3" s="6"/>
      <c r="C3" s="7"/>
      <c r="D3" s="7"/>
      <c r="E3" s="7"/>
      <c r="F3" s="7"/>
      <c r="G3" s="26"/>
    </row>
    <row r="4" spans="1:7" ht="44.25" customHeight="1">
      <c r="A4" s="2"/>
      <c r="B4" s="3"/>
      <c r="C4" s="3"/>
      <c r="D4" s="3"/>
      <c r="E4" s="3"/>
      <c r="F4" s="3"/>
      <c r="G4" s="27"/>
    </row>
    <row r="5" spans="1:7" ht="12.75" customHeight="1">
      <c r="A5" s="109"/>
      <c r="B5" s="109"/>
      <c r="C5" s="109"/>
      <c r="D5" s="109">
        <f>C5+1</f>
        <v>1</v>
      </c>
      <c r="E5" s="109">
        <f>D5+1</f>
        <v>2</v>
      </c>
      <c r="F5" s="109">
        <f>E5+1</f>
        <v>3</v>
      </c>
      <c r="G5" s="109">
        <f>F5+1</f>
        <v>4</v>
      </c>
    </row>
    <row r="6" spans="1:7" ht="12.75" customHeight="1">
      <c r="A6" s="110" t="s">
        <v>0</v>
      </c>
      <c r="B6" s="110" t="s">
        <v>1</v>
      </c>
      <c r="C6" s="110" t="s">
        <v>2</v>
      </c>
      <c r="D6" s="110" t="s">
        <v>3</v>
      </c>
      <c r="E6" s="110" t="s">
        <v>4</v>
      </c>
      <c r="F6" s="110" t="s">
        <v>5</v>
      </c>
      <c r="G6" s="110" t="s">
        <v>6</v>
      </c>
    </row>
    <row r="7" spans="1:7" ht="99.75" customHeight="1">
      <c r="A7" s="33"/>
      <c r="B7" s="33"/>
      <c r="C7" s="34"/>
      <c r="D7" s="33"/>
      <c r="E7" s="33"/>
      <c r="F7" s="33"/>
      <c r="G7" s="33"/>
    </row>
    <row r="8" spans="1:7" ht="12.75" customHeight="1">
      <c r="A8" s="109">
        <f>G5+1</f>
        <v>5</v>
      </c>
      <c r="B8" s="109">
        <f aca="true" t="shared" si="0" ref="B8:G8">A8+1</f>
        <v>6</v>
      </c>
      <c r="C8" s="109">
        <f t="shared" si="0"/>
        <v>7</v>
      </c>
      <c r="D8" s="109">
        <f t="shared" si="0"/>
        <v>8</v>
      </c>
      <c r="E8" s="109">
        <f t="shared" si="0"/>
        <v>9</v>
      </c>
      <c r="F8" s="109">
        <f t="shared" si="0"/>
        <v>10</v>
      </c>
      <c r="G8" s="109">
        <f t="shared" si="0"/>
        <v>11</v>
      </c>
    </row>
    <row r="9" spans="1:7" ht="12.75" customHeight="1">
      <c r="A9" s="110" t="s">
        <v>0</v>
      </c>
      <c r="B9" s="110" t="s">
        <v>1</v>
      </c>
      <c r="C9" s="110" t="s">
        <v>2</v>
      </c>
      <c r="D9" s="110" t="s">
        <v>3</v>
      </c>
      <c r="E9" s="110" t="s">
        <v>4</v>
      </c>
      <c r="F9" s="110" t="s">
        <v>5</v>
      </c>
      <c r="G9" s="110" t="s">
        <v>6</v>
      </c>
    </row>
    <row r="10" spans="1:7" ht="94.5" customHeight="1">
      <c r="A10" s="33"/>
      <c r="B10" s="33"/>
      <c r="C10" s="34"/>
      <c r="D10" s="33"/>
      <c r="E10" s="33"/>
      <c r="F10" s="33"/>
      <c r="G10" s="33"/>
    </row>
    <row r="11" spans="1:7" ht="12.75" customHeight="1">
      <c r="A11" s="109">
        <f>G8+1</f>
        <v>12</v>
      </c>
      <c r="B11" s="109">
        <f aca="true" t="shared" si="1" ref="B11:G11">A11+1</f>
        <v>13</v>
      </c>
      <c r="C11" s="109">
        <f t="shared" si="1"/>
        <v>14</v>
      </c>
      <c r="D11" s="109">
        <f t="shared" si="1"/>
        <v>15</v>
      </c>
      <c r="E11" s="109">
        <f t="shared" si="1"/>
        <v>16</v>
      </c>
      <c r="F11" s="109">
        <f t="shared" si="1"/>
        <v>17</v>
      </c>
      <c r="G11" s="109">
        <f t="shared" si="1"/>
        <v>18</v>
      </c>
    </row>
    <row r="12" spans="1:7" ht="12.75" customHeight="1">
      <c r="A12" s="110" t="s">
        <v>0</v>
      </c>
      <c r="B12" s="110" t="s">
        <v>1</v>
      </c>
      <c r="C12" s="110" t="s">
        <v>2</v>
      </c>
      <c r="D12" s="110" t="s">
        <v>3</v>
      </c>
      <c r="E12" s="110" t="s">
        <v>4</v>
      </c>
      <c r="F12" s="110" t="s">
        <v>5</v>
      </c>
      <c r="G12" s="110" t="s">
        <v>6</v>
      </c>
    </row>
    <row r="13" spans="1:7" s="35" customFormat="1" ht="168" customHeight="1">
      <c r="A13" s="33"/>
      <c r="B13" s="33"/>
      <c r="C13" s="34"/>
      <c r="D13" s="33"/>
      <c r="E13" s="33"/>
      <c r="F13" s="33"/>
      <c r="G13" s="33"/>
    </row>
    <row r="14" spans="1:7" ht="12.75">
      <c r="A14" s="109">
        <f>G11+1</f>
        <v>19</v>
      </c>
      <c r="B14" s="109">
        <f aca="true" t="shared" si="2" ref="B14:G14">A14+1</f>
        <v>20</v>
      </c>
      <c r="C14" s="109">
        <f t="shared" si="2"/>
        <v>21</v>
      </c>
      <c r="D14" s="109">
        <f t="shared" si="2"/>
        <v>22</v>
      </c>
      <c r="E14" s="109">
        <f t="shared" si="2"/>
        <v>23</v>
      </c>
      <c r="F14" s="109">
        <f t="shared" si="2"/>
        <v>24</v>
      </c>
      <c r="G14" s="109">
        <f t="shared" si="2"/>
        <v>25</v>
      </c>
    </row>
    <row r="15" spans="1:7" ht="12.75" customHeight="1">
      <c r="A15" s="110" t="s">
        <v>0</v>
      </c>
      <c r="B15" s="110" t="s">
        <v>1</v>
      </c>
      <c r="C15" s="110" t="s">
        <v>2</v>
      </c>
      <c r="D15" s="110" t="s">
        <v>3</v>
      </c>
      <c r="E15" s="110" t="s">
        <v>4</v>
      </c>
      <c r="F15" s="110" t="s">
        <v>5</v>
      </c>
      <c r="G15" s="110" t="s">
        <v>6</v>
      </c>
    </row>
    <row r="16" spans="1:7" s="35" customFormat="1" ht="159.75" customHeight="1">
      <c r="A16" s="33"/>
      <c r="B16" s="33"/>
      <c r="C16" s="34"/>
      <c r="D16" s="33"/>
      <c r="E16" s="33"/>
      <c r="G16" s="33"/>
    </row>
    <row r="17" spans="1:7" ht="12.75">
      <c r="A17" s="109">
        <f>G14+1</f>
        <v>26</v>
      </c>
      <c r="B17" s="109">
        <f>A17+1</f>
        <v>27</v>
      </c>
      <c r="C17" s="109">
        <f>B17+1</f>
        <v>28</v>
      </c>
      <c r="D17" s="109">
        <f>C17+1</f>
        <v>29</v>
      </c>
      <c r="E17" s="109">
        <f>D17+1</f>
        <v>30</v>
      </c>
      <c r="F17" s="109">
        <f>E17+1</f>
        <v>31</v>
      </c>
      <c r="G17" s="109">
        <v>41641</v>
      </c>
    </row>
    <row r="18" spans="1:7" ht="12.75" customHeight="1">
      <c r="A18" s="110" t="s">
        <v>0</v>
      </c>
      <c r="B18" s="110" t="s">
        <v>1</v>
      </c>
      <c r="C18" s="110" t="s">
        <v>2</v>
      </c>
      <c r="D18" s="110" t="s">
        <v>3</v>
      </c>
      <c r="E18" s="110" t="s">
        <v>4</v>
      </c>
      <c r="F18" s="110" t="s">
        <v>5</v>
      </c>
      <c r="G18" s="110" t="s">
        <v>6</v>
      </c>
    </row>
    <row r="19" spans="1:7" ht="210" customHeight="1">
      <c r="A19" s="1"/>
      <c r="B19" s="1"/>
      <c r="C19" s="4"/>
      <c r="D19" s="1"/>
      <c r="E19" s="1"/>
      <c r="F19" s="1"/>
      <c r="G19" s="1"/>
    </row>
    <row r="20" ht="3" customHeight="1"/>
    <row r="21" s="32" customFormat="1" ht="12.75">
      <c r="A21" s="40" t="s">
        <v>116</v>
      </c>
    </row>
    <row r="22" s="32" customFormat="1" ht="12">
      <c r="A22" s="40" t="s">
        <v>113</v>
      </c>
    </row>
    <row r="23" ht="12.75">
      <c r="A23" s="40" t="s">
        <v>157</v>
      </c>
    </row>
    <row r="24" ht="12.75">
      <c r="A24" s="40" t="s">
        <v>156</v>
      </c>
    </row>
    <row r="25" ht="12.75">
      <c r="A25" s="40" t="s">
        <v>112</v>
      </c>
    </row>
    <row r="26" ht="7.5" customHeight="1">
      <c r="A26" s="40"/>
    </row>
    <row r="27" ht="12.75">
      <c r="A27" s="39" t="s">
        <v>133</v>
      </c>
    </row>
    <row r="28" spans="1:6" ht="12.75">
      <c r="A28" s="36" t="s">
        <v>117</v>
      </c>
      <c r="C28" s="38" t="s">
        <v>128</v>
      </c>
      <c r="E28" s="36" t="s">
        <v>120</v>
      </c>
      <c r="F28" s="45" t="s">
        <v>130</v>
      </c>
    </row>
    <row r="29" spans="1:6" ht="12.75">
      <c r="A29" s="36" t="s">
        <v>118</v>
      </c>
      <c r="C29" s="38" t="s">
        <v>129</v>
      </c>
      <c r="E29" s="36" t="s">
        <v>131</v>
      </c>
      <c r="F29" s="45" t="s">
        <v>132</v>
      </c>
    </row>
    <row r="30" spans="1:7" ht="12.75">
      <c r="A30" s="36" t="s">
        <v>121</v>
      </c>
      <c r="C30" s="38" t="s">
        <v>114</v>
      </c>
      <c r="E30" s="37" t="s">
        <v>119</v>
      </c>
      <c r="G30" s="38"/>
    </row>
    <row r="31" spans="1:6" ht="12.75">
      <c r="A31" s="43" t="s">
        <v>127</v>
      </c>
      <c r="B31" s="44"/>
      <c r="E31" s="41" t="s">
        <v>122</v>
      </c>
      <c r="F31" s="38" t="s">
        <v>115</v>
      </c>
    </row>
  </sheetData>
  <sheetProtection password="D339" sheet="1"/>
  <mergeCells count="2">
    <mergeCell ref="A1:G1"/>
    <mergeCell ref="A2:G2"/>
  </mergeCells>
  <hyperlinks>
    <hyperlink ref="C29" r:id="rId1" display="fsc@accontsl.com.br"/>
    <hyperlink ref="C28" r:id="rId2" display="ctb@accontsl.com.br "/>
    <hyperlink ref="F28" r:id="rId3" display="dap@accontsl.com.br"/>
    <hyperlink ref="F31" r:id="rId4" display="http://www.accontsl.com.br"/>
    <hyperlink ref="C30" r:id="rId5" display="accont@elo.com.br"/>
    <hyperlink ref="F29" r:id="rId6" display="rh@accontsl.com.br"/>
  </hyperlinks>
  <printOptions horizontalCentered="1"/>
  <pageMargins left="0.35433070866141736" right="0.1968503937007874" top="0.38" bottom="0.32" header="1.4173228346456694" footer="0.17"/>
  <pageSetup horizontalDpi="600" verticalDpi="600" orientation="portrait" paperSize="9" scale="72" r:id="rId8"/>
  <headerFooter alignWithMargins="0">
    <oddFooter>&amp;L&amp;P/2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G2" sqref="G2:H2"/>
    </sheetView>
  </sheetViews>
  <sheetFormatPr defaultColWidth="9.140625" defaultRowHeight="19.5" customHeight="1"/>
  <cols>
    <col min="1" max="1" width="2.7109375" style="17" customWidth="1"/>
    <col min="2" max="2" width="10.7109375" style="22" customWidth="1"/>
    <col min="3" max="3" width="11.7109375" style="22" customWidth="1"/>
    <col min="4" max="4" width="45.8515625" style="17" customWidth="1"/>
    <col min="5" max="8" width="15.7109375" style="17" customWidth="1"/>
    <col min="9" max="16384" width="9.140625" style="17" customWidth="1"/>
  </cols>
  <sheetData>
    <row r="1" spans="1:8" ht="19.5" customHeight="1">
      <c r="A1" s="127" t="s">
        <v>54</v>
      </c>
      <c r="B1" s="127"/>
      <c r="C1" s="127"/>
      <c r="D1" s="128"/>
      <c r="E1" s="135">
        <v>41640</v>
      </c>
      <c r="F1" s="136"/>
      <c r="G1" s="133">
        <v>41609</v>
      </c>
      <c r="H1" s="134"/>
    </row>
    <row r="2" spans="1:8" ht="19.5" customHeight="1">
      <c r="A2" s="129"/>
      <c r="B2" s="129"/>
      <c r="C2" s="129"/>
      <c r="D2" s="130"/>
      <c r="E2" s="122" t="s">
        <v>97</v>
      </c>
      <c r="F2" s="123"/>
      <c r="G2" s="122" t="s">
        <v>97</v>
      </c>
      <c r="H2" s="123"/>
    </row>
    <row r="3" spans="1:8" ht="19.5" customHeight="1">
      <c r="A3" s="131" t="s">
        <v>8</v>
      </c>
      <c r="B3" s="132"/>
      <c r="C3" s="24" t="s">
        <v>9</v>
      </c>
      <c r="D3" s="25" t="s">
        <v>10</v>
      </c>
      <c r="E3" s="42" t="s">
        <v>52</v>
      </c>
      <c r="F3" s="42" t="s">
        <v>53</v>
      </c>
      <c r="G3" s="42" t="s">
        <v>52</v>
      </c>
      <c r="H3" s="42" t="s">
        <v>53</v>
      </c>
    </row>
    <row r="4" spans="1:8" ht="16.5" customHeight="1">
      <c r="A4" s="23">
        <v>1</v>
      </c>
      <c r="B4" s="9" t="s">
        <v>11</v>
      </c>
      <c r="C4" s="9" t="s">
        <v>12</v>
      </c>
      <c r="D4" s="10" t="s">
        <v>13</v>
      </c>
      <c r="E4" s="19"/>
      <c r="F4" s="19"/>
      <c r="G4" s="19"/>
      <c r="H4" s="19"/>
    </row>
    <row r="5" spans="1:8" ht="16.5" customHeight="1">
      <c r="A5" s="23">
        <v>2</v>
      </c>
      <c r="B5" s="9" t="s">
        <v>14</v>
      </c>
      <c r="C5" s="9" t="s">
        <v>15</v>
      </c>
      <c r="D5" s="11" t="s">
        <v>16</v>
      </c>
      <c r="E5" s="19"/>
      <c r="F5" s="19"/>
      <c r="G5" s="19"/>
      <c r="H5" s="19"/>
    </row>
    <row r="6" spans="1:8" ht="19.5" customHeight="1">
      <c r="A6" s="23">
        <v>3</v>
      </c>
      <c r="B6" s="9" t="s">
        <v>17</v>
      </c>
      <c r="C6" s="9" t="s">
        <v>15</v>
      </c>
      <c r="D6" s="12" t="s">
        <v>18</v>
      </c>
      <c r="E6" s="19"/>
      <c r="F6" s="19"/>
      <c r="G6" s="19"/>
      <c r="H6" s="19"/>
    </row>
    <row r="7" spans="1:8" ht="36.75" customHeight="1">
      <c r="A7" s="23">
        <v>4</v>
      </c>
      <c r="B7" s="9" t="s">
        <v>19</v>
      </c>
      <c r="C7" s="9" t="s">
        <v>12</v>
      </c>
      <c r="D7" s="13" t="s">
        <v>20</v>
      </c>
      <c r="E7" s="19"/>
      <c r="F7" s="19"/>
      <c r="G7" s="19"/>
      <c r="H7" s="19"/>
    </row>
    <row r="8" spans="1:8" ht="16.5" customHeight="1">
      <c r="A8" s="23">
        <v>5</v>
      </c>
      <c r="B8" s="9" t="s">
        <v>21</v>
      </c>
      <c r="C8" s="9" t="s">
        <v>12</v>
      </c>
      <c r="D8" s="10" t="s">
        <v>99</v>
      </c>
      <c r="E8" s="19"/>
      <c r="F8" s="19"/>
      <c r="G8" s="19"/>
      <c r="H8" s="19"/>
    </row>
    <row r="9" spans="1:8" ht="16.5" customHeight="1">
      <c r="A9" s="23">
        <v>6</v>
      </c>
      <c r="B9" s="9" t="s">
        <v>22</v>
      </c>
      <c r="C9" s="9" t="s">
        <v>12</v>
      </c>
      <c r="D9" s="10" t="s">
        <v>23</v>
      </c>
      <c r="E9" s="19"/>
      <c r="F9" s="19"/>
      <c r="G9" s="19"/>
      <c r="H9" s="19"/>
    </row>
    <row r="10" spans="1:8" ht="16.5" customHeight="1">
      <c r="A10" s="23">
        <v>7</v>
      </c>
      <c r="B10" s="9" t="s">
        <v>22</v>
      </c>
      <c r="C10" s="9" t="s">
        <v>12</v>
      </c>
      <c r="D10" s="14" t="s">
        <v>24</v>
      </c>
      <c r="E10" s="19"/>
      <c r="F10" s="19"/>
      <c r="G10" s="19"/>
      <c r="H10" s="19"/>
    </row>
    <row r="11" spans="1:8" ht="16.5" customHeight="1">
      <c r="A11" s="23">
        <v>8</v>
      </c>
      <c r="B11" s="9" t="s">
        <v>25</v>
      </c>
      <c r="C11" s="9" t="s">
        <v>12</v>
      </c>
      <c r="D11" s="10" t="s">
        <v>26</v>
      </c>
      <c r="E11" s="19"/>
      <c r="F11" s="19"/>
      <c r="G11" s="19"/>
      <c r="H11" s="19"/>
    </row>
    <row r="12" spans="1:8" ht="16.5" customHeight="1">
      <c r="A12" s="23">
        <v>9</v>
      </c>
      <c r="B12" s="9" t="s">
        <v>25</v>
      </c>
      <c r="C12" s="9" t="s">
        <v>12</v>
      </c>
      <c r="D12" s="10" t="s">
        <v>27</v>
      </c>
      <c r="E12" s="19"/>
      <c r="F12" s="19"/>
      <c r="G12" s="19"/>
      <c r="H12" s="19"/>
    </row>
    <row r="13" spans="1:8" ht="16.5" customHeight="1">
      <c r="A13" s="23">
        <v>10</v>
      </c>
      <c r="B13" s="9" t="s">
        <v>25</v>
      </c>
      <c r="C13" s="9" t="s">
        <v>12</v>
      </c>
      <c r="D13" s="15" t="s">
        <v>28</v>
      </c>
      <c r="E13" s="19"/>
      <c r="F13" s="19"/>
      <c r="G13" s="19"/>
      <c r="H13" s="19"/>
    </row>
    <row r="14" spans="1:8" ht="23.25" customHeight="1">
      <c r="A14" s="23">
        <v>11</v>
      </c>
      <c r="B14" s="9" t="s">
        <v>29</v>
      </c>
      <c r="C14" s="9" t="s">
        <v>12</v>
      </c>
      <c r="D14" s="12" t="s">
        <v>30</v>
      </c>
      <c r="E14" s="19"/>
      <c r="F14" s="19"/>
      <c r="G14" s="19"/>
      <c r="H14" s="19"/>
    </row>
    <row r="15" spans="1:8" ht="19.5" customHeight="1">
      <c r="A15" s="23">
        <v>12</v>
      </c>
      <c r="B15" s="9" t="s">
        <v>31</v>
      </c>
      <c r="C15" s="9" t="s">
        <v>15</v>
      </c>
      <c r="D15" s="10" t="s">
        <v>32</v>
      </c>
      <c r="E15" s="19"/>
      <c r="F15" s="19"/>
      <c r="G15" s="19"/>
      <c r="H15" s="19"/>
    </row>
    <row r="16" spans="1:8" ht="19.5" customHeight="1">
      <c r="A16" s="23">
        <v>21</v>
      </c>
      <c r="B16" s="9" t="s">
        <v>31</v>
      </c>
      <c r="C16" s="9" t="s">
        <v>33</v>
      </c>
      <c r="D16" s="10" t="s">
        <v>34</v>
      </c>
      <c r="E16" s="19"/>
      <c r="F16" s="19"/>
      <c r="G16" s="19"/>
      <c r="H16" s="19"/>
    </row>
    <row r="17" spans="1:8" ht="27.75" customHeight="1">
      <c r="A17" s="23">
        <v>13</v>
      </c>
      <c r="B17" s="9" t="s">
        <v>35</v>
      </c>
      <c r="C17" s="9" t="s">
        <v>12</v>
      </c>
      <c r="D17" s="12" t="s">
        <v>46</v>
      </c>
      <c r="E17" s="19"/>
      <c r="F17" s="19"/>
      <c r="G17" s="19"/>
      <c r="H17" s="19"/>
    </row>
    <row r="18" spans="1:8" ht="16.5" customHeight="1">
      <c r="A18" s="23">
        <v>14</v>
      </c>
      <c r="B18" s="9" t="s">
        <v>36</v>
      </c>
      <c r="C18" s="9" t="s">
        <v>15</v>
      </c>
      <c r="D18" s="10" t="s">
        <v>37</v>
      </c>
      <c r="E18" s="19"/>
      <c r="F18" s="19"/>
      <c r="G18" s="19"/>
      <c r="H18" s="19"/>
    </row>
    <row r="19" spans="1:8" ht="16.5" customHeight="1">
      <c r="A19" s="23">
        <v>15</v>
      </c>
      <c r="B19" s="9" t="s">
        <v>38</v>
      </c>
      <c r="C19" s="9" t="s">
        <v>12</v>
      </c>
      <c r="D19" s="10" t="s">
        <v>48</v>
      </c>
      <c r="E19" s="19"/>
      <c r="F19" s="19"/>
      <c r="G19" s="19"/>
      <c r="H19" s="19"/>
    </row>
    <row r="20" spans="1:8" ht="16.5" customHeight="1">
      <c r="A20" s="23">
        <v>16</v>
      </c>
      <c r="B20" s="9" t="s">
        <v>38</v>
      </c>
      <c r="C20" s="9" t="s">
        <v>12</v>
      </c>
      <c r="D20" s="10" t="s">
        <v>47</v>
      </c>
      <c r="E20" s="19"/>
      <c r="F20" s="19"/>
      <c r="G20" s="19"/>
      <c r="H20" s="19"/>
    </row>
    <row r="21" spans="1:8" ht="16.5" customHeight="1">
      <c r="A21" s="23">
        <v>17</v>
      </c>
      <c r="B21" s="9" t="s">
        <v>39</v>
      </c>
      <c r="C21" s="9" t="s">
        <v>12</v>
      </c>
      <c r="D21" s="16" t="s">
        <v>40</v>
      </c>
      <c r="E21" s="19"/>
      <c r="F21" s="19"/>
      <c r="G21" s="19"/>
      <c r="H21" s="19"/>
    </row>
    <row r="22" spans="1:8" ht="16.5" customHeight="1">
      <c r="A22" s="23">
        <v>18</v>
      </c>
      <c r="B22" s="9" t="s">
        <v>39</v>
      </c>
      <c r="C22" s="9" t="s">
        <v>12</v>
      </c>
      <c r="D22" s="16" t="s">
        <v>41</v>
      </c>
      <c r="E22" s="19"/>
      <c r="F22" s="19"/>
      <c r="G22" s="19"/>
      <c r="H22" s="19"/>
    </row>
    <row r="23" spans="1:8" ht="16.5" customHeight="1">
      <c r="A23" s="23">
        <v>19</v>
      </c>
      <c r="B23" s="9" t="s">
        <v>39</v>
      </c>
      <c r="C23" s="9" t="s">
        <v>12</v>
      </c>
      <c r="D23" s="16" t="s">
        <v>42</v>
      </c>
      <c r="E23" s="19"/>
      <c r="F23" s="19"/>
      <c r="G23" s="19"/>
      <c r="H23" s="19"/>
    </row>
    <row r="24" spans="1:8" ht="16.5" customHeight="1">
      <c r="A24" s="23">
        <v>20</v>
      </c>
      <c r="B24" s="9" t="s">
        <v>39</v>
      </c>
      <c r="C24" s="9" t="s">
        <v>15</v>
      </c>
      <c r="D24" s="16" t="s">
        <v>43</v>
      </c>
      <c r="E24" s="19"/>
      <c r="F24" s="19"/>
      <c r="G24" s="19"/>
      <c r="H24" s="19"/>
    </row>
    <row r="25" spans="1:8" ht="16.5" customHeight="1">
      <c r="A25" s="23">
        <v>22</v>
      </c>
      <c r="B25" s="9" t="s">
        <v>39</v>
      </c>
      <c r="C25" s="9" t="s">
        <v>12</v>
      </c>
      <c r="D25" s="11" t="s">
        <v>44</v>
      </c>
      <c r="E25" s="19"/>
      <c r="F25" s="19"/>
      <c r="G25" s="19"/>
      <c r="H25" s="19"/>
    </row>
    <row r="26" spans="1:8" ht="16.5" customHeight="1">
      <c r="A26" s="18">
        <v>23</v>
      </c>
      <c r="B26" s="20" t="s">
        <v>49</v>
      </c>
      <c r="C26" s="20" t="s">
        <v>50</v>
      </c>
      <c r="D26" s="21" t="s">
        <v>51</v>
      </c>
      <c r="E26" s="19"/>
      <c r="F26" s="19"/>
      <c r="G26" s="19"/>
      <c r="H26" s="19"/>
    </row>
    <row r="27" spans="1:8" ht="16.5" customHeight="1">
      <c r="A27" s="18">
        <v>24</v>
      </c>
      <c r="B27" s="20"/>
      <c r="C27" s="20"/>
      <c r="D27" s="21"/>
      <c r="E27" s="19"/>
      <c r="F27" s="19"/>
      <c r="G27" s="19"/>
      <c r="H27" s="19"/>
    </row>
    <row r="28" spans="1:8" ht="19.5" customHeight="1">
      <c r="A28" s="124" t="s">
        <v>45</v>
      </c>
      <c r="B28" s="125"/>
      <c r="C28" s="125"/>
      <c r="D28" s="126"/>
      <c r="E28" s="19"/>
      <c r="F28" s="19"/>
      <c r="G28" s="19"/>
      <c r="H28" s="19"/>
    </row>
    <row r="29" ht="19.5" customHeight="1">
      <c r="B29" s="29" t="s">
        <v>98</v>
      </c>
    </row>
  </sheetData>
  <sheetProtection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5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9" max="9" width="10.57421875" style="0" customWidth="1"/>
  </cols>
  <sheetData>
    <row r="1" spans="1:9" ht="12.75">
      <c r="A1" s="137" t="s">
        <v>106</v>
      </c>
      <c r="B1" s="140" t="s">
        <v>107</v>
      </c>
      <c r="C1" s="140"/>
      <c r="D1" s="140"/>
      <c r="E1" s="140"/>
      <c r="F1" s="140"/>
      <c r="G1" s="140"/>
      <c r="H1" s="140"/>
      <c r="I1" s="141"/>
    </row>
    <row r="2" spans="1:9" ht="12.75">
      <c r="A2" s="138"/>
      <c r="B2" s="142" t="s">
        <v>108</v>
      </c>
      <c r="C2" s="142"/>
      <c r="D2" s="142"/>
      <c r="E2" s="142"/>
      <c r="F2" s="142"/>
      <c r="G2" s="142"/>
      <c r="H2" s="142"/>
      <c r="I2" s="143"/>
    </row>
    <row r="3" spans="1:9" ht="23.25" customHeight="1">
      <c r="A3" s="138"/>
      <c r="B3" s="142"/>
      <c r="C3" s="142"/>
      <c r="D3" s="142"/>
      <c r="E3" s="142"/>
      <c r="F3" s="142"/>
      <c r="G3" s="142"/>
      <c r="H3" s="142"/>
      <c r="I3" s="143"/>
    </row>
    <row r="4" spans="1:9" ht="12.75">
      <c r="A4" s="138"/>
      <c r="B4" s="144" t="s">
        <v>109</v>
      </c>
      <c r="C4" s="144"/>
      <c r="D4" s="144"/>
      <c r="E4" s="144"/>
      <c r="F4" s="144"/>
      <c r="G4" s="144"/>
      <c r="H4" s="144"/>
      <c r="I4" s="145"/>
    </row>
    <row r="5" spans="1:9" ht="12.75" customHeight="1">
      <c r="A5" s="138"/>
      <c r="B5" s="144"/>
      <c r="C5" s="144"/>
      <c r="D5" s="144"/>
      <c r="E5" s="144"/>
      <c r="F5" s="144"/>
      <c r="G5" s="144"/>
      <c r="H5" s="144"/>
      <c r="I5" s="145"/>
    </row>
    <row r="6" spans="1:9" ht="12.75" customHeight="1">
      <c r="A6" s="138"/>
      <c r="B6" s="144" t="s">
        <v>105</v>
      </c>
      <c r="C6" s="144"/>
      <c r="D6" s="144"/>
      <c r="E6" s="144"/>
      <c r="F6" s="144"/>
      <c r="G6" s="144"/>
      <c r="H6" s="144"/>
      <c r="I6" s="145"/>
    </row>
    <row r="7" spans="1:9" ht="12.75">
      <c r="A7" s="139"/>
      <c r="B7" s="30" t="s">
        <v>110</v>
      </c>
      <c r="C7" s="30"/>
      <c r="D7" s="30"/>
      <c r="E7" s="30"/>
      <c r="F7" s="30"/>
      <c r="G7" s="30"/>
      <c r="H7" s="30"/>
      <c r="I7" s="31"/>
    </row>
    <row r="9" spans="1:9" ht="12.75">
      <c r="A9" s="137" t="s">
        <v>100</v>
      </c>
      <c r="B9" s="140" t="s">
        <v>101</v>
      </c>
      <c r="C9" s="140"/>
      <c r="D9" s="140"/>
      <c r="E9" s="140"/>
      <c r="F9" s="140"/>
      <c r="G9" s="140"/>
      <c r="H9" s="140"/>
      <c r="I9" s="141"/>
    </row>
    <row r="10" spans="1:9" ht="12.75">
      <c r="A10" s="138"/>
      <c r="B10" s="142" t="s">
        <v>102</v>
      </c>
      <c r="C10" s="142"/>
      <c r="D10" s="142"/>
      <c r="E10" s="142"/>
      <c r="F10" s="142"/>
      <c r="G10" s="142"/>
      <c r="H10" s="142"/>
      <c r="I10" s="143"/>
    </row>
    <row r="11" spans="1:9" ht="12.75">
      <c r="A11" s="138"/>
      <c r="B11" s="142"/>
      <c r="C11" s="142"/>
      <c r="D11" s="142"/>
      <c r="E11" s="142"/>
      <c r="F11" s="142"/>
      <c r="G11" s="142"/>
      <c r="H11" s="142"/>
      <c r="I11" s="143"/>
    </row>
    <row r="12" spans="1:9" ht="12.75">
      <c r="A12" s="138"/>
      <c r="B12" s="144" t="s">
        <v>104</v>
      </c>
      <c r="C12" s="144"/>
      <c r="D12" s="144"/>
      <c r="E12" s="144"/>
      <c r="F12" s="144"/>
      <c r="G12" s="144"/>
      <c r="H12" s="144"/>
      <c r="I12" s="145"/>
    </row>
    <row r="13" spans="1:9" ht="12.75">
      <c r="A13" s="138"/>
      <c r="B13" s="144"/>
      <c r="C13" s="144"/>
      <c r="D13" s="144"/>
      <c r="E13" s="144"/>
      <c r="F13" s="144"/>
      <c r="G13" s="144"/>
      <c r="H13" s="144"/>
      <c r="I13" s="145"/>
    </row>
    <row r="14" spans="1:9" ht="12.75">
      <c r="A14" s="138"/>
      <c r="B14" s="144" t="s">
        <v>126</v>
      </c>
      <c r="C14" s="144"/>
      <c r="D14" s="144"/>
      <c r="E14" s="144"/>
      <c r="F14" s="144"/>
      <c r="G14" s="144"/>
      <c r="H14" s="144"/>
      <c r="I14" s="145"/>
    </row>
    <row r="15" spans="1:9" ht="12.75">
      <c r="A15" s="139"/>
      <c r="B15" s="30" t="s">
        <v>103</v>
      </c>
      <c r="C15" s="30"/>
      <c r="D15" s="30"/>
      <c r="E15" s="30"/>
      <c r="F15" s="30"/>
      <c r="G15" s="30"/>
      <c r="H15" s="30"/>
      <c r="I15" s="31"/>
    </row>
  </sheetData>
  <sheetProtection/>
  <mergeCells count="10">
    <mergeCell ref="A1:A7"/>
    <mergeCell ref="B1:I1"/>
    <mergeCell ref="B2:I3"/>
    <mergeCell ref="B4:I5"/>
    <mergeCell ref="B6:I6"/>
    <mergeCell ref="A9:A15"/>
    <mergeCell ref="B9:I9"/>
    <mergeCell ref="B10:I11"/>
    <mergeCell ref="B12:I13"/>
    <mergeCell ref="B14:I14"/>
  </mergeCells>
  <printOptions/>
  <pageMargins left="0.787401575" right="0.36" top="0.984251969" bottom="0.984251969" header="0.492125985" footer="0.492125985"/>
  <pageSetup orientation="portrait" paperSize="9" r:id="rId1"/>
  <headerFooter alignWithMargins="0">
    <oddHeader>&amp;L&amp;F&amp;A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Micro07</cp:lastModifiedBy>
  <cp:lastPrinted>2013-12-30T20:52:09Z</cp:lastPrinted>
  <dcterms:created xsi:type="dcterms:W3CDTF">2006-05-02T12:25:49Z</dcterms:created>
  <dcterms:modified xsi:type="dcterms:W3CDTF">2013-12-30T21:22:01Z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